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477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<sst xmlns="http://schemas.openxmlformats.org/spreadsheetml/2006/main" count="806" uniqueCount="360">
  <si>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</si>
  <si>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</si>
  <si>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</si>
  <si>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</si>
  <si>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</si>
  <si>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</si>
  <si>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</si>
  <si>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</si>
  <si>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</si>
  <si>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</si>
  <si>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</si>
  <si>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</si>
  <si>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</si>
  <si>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</si>
  <si>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</si>
  <si>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</si>
  <si>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</si>
  <si>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</si>
  <si>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</si>
  <si>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</si>
  <si>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</si>
  <si>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</si>
  <si>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</si>
  <si>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</si>
  <si>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</si>
  <si>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</si>
  <si>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</si>
  <si>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</si>
  <si>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</si>
  <si>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</si>
  <si>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</si>
  <si>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</si>
  <si>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</si>
  <si>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</si>
  <si>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</si>
  <si>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</si>
  <si>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</si>
  <si>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</si>
  <si>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</si>
  <si>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</si>
  <si>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</si>
  <si>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</si>
  <si>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</si>
  <si>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</si>
  <si>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203011005</t>
  </si>
  <si>
    <t>文山州砚山县人民检察院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</si>
  <si>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</si>
  <si>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</si>
  <si>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</si>
  <si>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</si>
  <si>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</si>
  <si>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</si>
  <si>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</si>
  <si>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</si>
  <si>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</si>
  <si>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</si>
  <si>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</si>
  <si>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</si>
  <si>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</si>
  <si>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事业单位经营支出</t>
  </si>
  <si>
    <t>204</t>
  </si>
  <si>
    <t>公共安全支出</t>
  </si>
  <si>
    <t>20404</t>
  </si>
  <si>
    <t>检察</t>
  </si>
  <si>
    <t>2040401</t>
  </si>
  <si>
    <t>行政运行</t>
  </si>
  <si>
    <t>2040410</t>
  </si>
  <si>
    <t>检察监督</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</si>
  <si>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</si>
  <si>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</si>
  <si>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</si>
  <si>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</si>
  <si>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</si>
  <si>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</si>
  <si>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</si>
  <si>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</si>
  <si>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</si>
  <si>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</si>
  <si>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</si>
  <si>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</si>
  <si>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</si>
  <si>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</si>
  <si>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</si>
  <si>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</si>
  <si>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</si>
  <si>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</si>
  <si>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</si>
  <si>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</si>
  <si>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</si>
  <si>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</si>
  <si>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</si>
  <si>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</si>
  <si>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</si>
  <si>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</si>
  <si>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</si>
  <si>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</si>
  <si>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</si>
  <si>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</si>
  <si>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</si>
  <si>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</si>
  <si>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</si>
  <si>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</si>
  <si>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</si>
  <si>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</si>
  <si>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</si>
  <si>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</si>
  <si>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</si>
  <si>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</si>
  <si>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</si>
  <si>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</si>
  <si>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</si>
  <si>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</si>
  <si>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</si>
  <si>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</si>
  <si>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</si>
  <si>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</si>
  <si>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</si>
  <si>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</si>
  <si>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</si>
  <si>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</si>
  <si>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</si>
  <si>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</si>
  <si>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</si>
  <si>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</si>
  <si>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</si>
  <si>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</si>
  <si>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</si>
  <si>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</si>
  <si>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</si>
  <si>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</si>
  <si>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</si>
  <si>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</si>
  <si>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</si>
  <si>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</si>
  <si>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</si>
  <si>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</si>
  <si>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</si>
  <si>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</si>
  <si>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</si>
  <si>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</si>
  <si>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</si>
  <si>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</si>
  <si>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530000200000000005875</t>
  </si>
  <si>
    <t>聘用制书记员补助经费</t>
  </si>
  <si>
    <t>30199</t>
  </si>
  <si>
    <t>其他工资福利支出</t>
  </si>
  <si>
    <t>530000210000000034942</t>
  </si>
  <si>
    <t>行政人员支出工资</t>
  </si>
  <si>
    <t>30101</t>
  </si>
  <si>
    <t>基本工资</t>
  </si>
  <si>
    <t>30102</t>
  </si>
  <si>
    <t>津贴补贴</t>
  </si>
  <si>
    <t>30103</t>
  </si>
  <si>
    <t>奖金</t>
  </si>
  <si>
    <t>530000210000000034943</t>
  </si>
  <si>
    <t>社会保障缴费</t>
  </si>
  <si>
    <t>30108</t>
  </si>
  <si>
    <t>机关事业单位基本养老保险缴费</t>
  </si>
  <si>
    <t>30112</t>
  </si>
  <si>
    <t>其他社会保障缴费</t>
  </si>
  <si>
    <t>30110</t>
  </si>
  <si>
    <t>职工基本医疗保险缴费</t>
  </si>
  <si>
    <t>30111</t>
  </si>
  <si>
    <t>公务员医疗补助缴费</t>
  </si>
  <si>
    <t>530000210000000034945</t>
  </si>
  <si>
    <t>30113</t>
  </si>
  <si>
    <t>530000210000000034946</t>
  </si>
  <si>
    <t>对个人和家庭的补助</t>
  </si>
  <si>
    <t>30305</t>
  </si>
  <si>
    <t>生活补助</t>
  </si>
  <si>
    <t>530000210000000034948</t>
  </si>
  <si>
    <t>公车购置及运维费</t>
  </si>
  <si>
    <t>30231</t>
  </si>
  <si>
    <t>公务用车运行维护费</t>
  </si>
  <si>
    <t>530000210000000034950</t>
  </si>
  <si>
    <t>30217</t>
  </si>
  <si>
    <t>530000210000000034951</t>
  </si>
  <si>
    <t>行政人员公务交通补贴</t>
  </si>
  <si>
    <t>30239</t>
  </si>
  <si>
    <t>其他交通费用</t>
  </si>
  <si>
    <t>530000210000000034952</t>
  </si>
  <si>
    <t>工会经费</t>
  </si>
  <si>
    <t>30228</t>
  </si>
  <si>
    <t>530000210000000034953</t>
  </si>
  <si>
    <t>一般公用经费</t>
  </si>
  <si>
    <t>30201</t>
  </si>
  <si>
    <t>办公费</t>
  </si>
  <si>
    <t>30205</t>
  </si>
  <si>
    <t>水费</t>
  </si>
  <si>
    <t>30206</t>
  </si>
  <si>
    <t>电费</t>
  </si>
  <si>
    <t>30209</t>
  </si>
  <si>
    <t>物业管理费</t>
  </si>
  <si>
    <t>30299</t>
  </si>
  <si>
    <t>其他商品和服务支出</t>
  </si>
  <si>
    <t>530000221100000171920</t>
  </si>
  <si>
    <t>人民警察加班补贴经费</t>
  </si>
  <si>
    <t>530000241100002220867</t>
  </si>
  <si>
    <t>行政人员绩效奖</t>
  </si>
  <si>
    <t>预算05-1表</t>
  </si>
  <si>
    <t>2026年部门项目支出预算表</t>
  </si>
  <si>
    <t>项目分类</t>
  </si>
  <si>
    <t>项目单位</t>
  </si>
  <si>
    <t>本年拨款</t>
  </si>
  <si>
    <t>其中：本次下达</t>
  </si>
  <si>
    <t>非同级财政保障（结转结余类）经费</t>
  </si>
  <si>
    <t>其他运转类</t>
  </si>
  <si>
    <t>530000251100003328589</t>
  </si>
  <si>
    <t>非同级财政保障（特定目标类）经费</t>
  </si>
  <si>
    <t>事业发展类</t>
  </si>
  <si>
    <t>530000251100003275572</t>
  </si>
  <si>
    <t>检察业务综合保障经费</t>
  </si>
  <si>
    <t>530000231100001082031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</si>
  <si>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</si>
  <si>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</si>
  <si>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</si>
  <si>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</si>
  <si>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</si>
  <si>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</si>
  <si>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</si>
  <si>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</si>
  <si>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</si>
  <si>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</si>
  <si>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</si>
  <si>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</si>
  <si>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一是围绕服务大局，切实维护社会治安稳定：一是持续深入推进扫黑除恶专项斗争；二是积极助力打好“三大攻坚战”；三是加强民营经济平等保护。
二是强化诉讼监督，进一步促进司法公正。办理审查逮捕、不捕复议、复核案件和审查起诉案件中，遵守办案要求和规范。
三是立足执法办案，深入化解社会矛盾，推进社会管理创新。不断加大刑事诉讼监督力度。
四是严厉打击侵害未成年人的各类犯罪，继续落实好高检院“一号检察建议”，保护未成年人合法权益。
五是加强检察队伍建设，继续提高执法办案能力和水平。学习贯彻习近平总书记考察云南重要讲话精神，结合“不忘初心、牢记使命”主题教育和检察工作实际。
六是继续全面贯彻落实中央关于推进司法体制改革的决策部署和最高人民检察院的要求，严格执行云南省司法体制改革方案，与有关部门密切配合，进一步推进司法体制改革、监察体制改革等国家重大改革工作顺利进行。</t>
  </si>
  <si>
    <t>产出指标</t>
  </si>
  <si>
    <t>数量指标</t>
  </si>
  <si>
    <t>全年受理案件数</t>
  </si>
  <si>
    <t>&gt;=</t>
  </si>
  <si>
    <t>500</t>
  </si>
  <si>
    <t>件</t>
  </si>
  <si>
    <t>定量指标</t>
  </si>
  <si>
    <t xml:space="preserve">反映本院全年受理各类审查起诉案件情况
</t>
  </si>
  <si>
    <t>检察建议提出数</t>
  </si>
  <si>
    <t>25</t>
  </si>
  <si>
    <t xml:space="preserve">反映本院全年各类案件建议提出数量情况
</t>
  </si>
  <si>
    <t>质量指标</t>
  </si>
  <si>
    <t>认罪认罚适用率</t>
  </si>
  <si>
    <t>80</t>
  </si>
  <si>
    <t>%</t>
  </si>
  <si>
    <t xml:space="preserve">反映深化落实认罪认罚从宽制度的情况，做到“应用尽用、规范适用”
认罪认罚适用率=适用案件数/审结数*100%
</t>
  </si>
  <si>
    <t>效益指标</t>
  </si>
  <si>
    <t>社会效益</t>
  </si>
  <si>
    <t>检察建议采纳率</t>
  </si>
  <si>
    <t>90</t>
  </si>
  <si>
    <t xml:space="preserve">反映检察建议采纳的情况，
检察建议采纳率=采纳检察建议数/检察建议提出数*100%
</t>
  </si>
  <si>
    <t>满意度指标</t>
  </si>
  <si>
    <t>服务对象满意度</t>
  </si>
  <si>
    <t>检察工作报告人民群众满意度</t>
  </si>
  <si>
    <t xml:space="preserve">指标设定主要反映检察工作报告人民群众满意度
</t>
  </si>
  <si>
    <t>根据中共云南省委政法委员会 云南省高级人民法院 云南省人民检察院 云南省财政厅 云南省人力资源和社会保障厅关于印发《云南省各级人民法院、人民检察院聘用制书记员管理制度改革实施办法（试行）》的通知及《砚山县人民检察院合同制书记员管理办法》文件精神规范人民检察院聘用制书记员管理工作，完善聘用制书记员公开招聘、专业培训、考核管理、职业保障等制度，提高聘用制书记员管理科学化水平，建设一支正规化、专业化、职业化的聘用制书记员队伍，有效服务保障司法办案。根据聘用制书记员人数、等级、经费保障总额等因素合理确定本单位聘用制书记员薪酬标准，强化预算管理，严守财经纪律，管好用好聘用制书记员经费，并确保全面、足额、按时保障聘用制书记员权益。</t>
  </si>
  <si>
    <t>聘用制书记员工资兑现率</t>
  </si>
  <si>
    <t>=</t>
  </si>
  <si>
    <t>100</t>
  </si>
  <si>
    <t xml:space="preserve">反映书记员工资的年度兑现情况。
</t>
  </si>
  <si>
    <t>聘用制书记员出勤率</t>
  </si>
  <si>
    <t>95</t>
  </si>
  <si>
    <t xml:space="preserve">反映书记员出勤情况。
</t>
  </si>
  <si>
    <t>解决砚山县就业岗位数量</t>
  </si>
  <si>
    <t>15</t>
  </si>
  <si>
    <t>人</t>
  </si>
  <si>
    <t xml:space="preserve">反应部门解决就业岗位数。
</t>
  </si>
  <si>
    <t>检察官对聘用制书记员工作满意度</t>
  </si>
  <si>
    <t xml:space="preserve">反映服务部门对书记员工作的满意程度。
</t>
  </si>
  <si>
    <t>为规范检察机关物业管理服务，提高物业服务保障标准化、专业化水平，将”两房“物业管理工作推向市场化，向社会购买物业服务，逐步实现”两房“物业服务社会化、专业化，为推动各项检察业务工作全面协调发展提供有力保障。</t>
  </si>
  <si>
    <t>安保每天巡查次数</t>
  </si>
  <si>
    <t>次</t>
  </si>
  <si>
    <t>反映每天安保巡查次数的情况。</t>
  </si>
  <si>
    <t>卫生保洁合格率</t>
  </si>
  <si>
    <t>反映卫生保洁检查验收合格的情况。卫生保洁合格率=卫生保洁检查验收合格次数/卫生保洁总次数*100%</t>
  </si>
  <si>
    <t>物管人员在岗率</t>
  </si>
  <si>
    <t>反映保洁、消防服务人员等物管人员在岗的情况。物管人员在岗率=实际在岗工时/应在岗工时*100%</t>
  </si>
  <si>
    <t>政府采购率</t>
  </si>
  <si>
    <t>反映实行政府采购的情况。政府采购率=实行政府采购的项目数/采购限额标准以上项目数*100%</t>
  </si>
  <si>
    <t>物业服务需求保障程度</t>
  </si>
  <si>
    <t>98</t>
  </si>
  <si>
    <t>反映绿化、安保、安防、保洁等服务满足委托单位的程度。</t>
  </si>
  <si>
    <t>服务受益人员满意度</t>
  </si>
  <si>
    <t>反映物管服务受益人员满意程度。</t>
  </si>
  <si>
    <t>预算06表</t>
  </si>
  <si>
    <t>2026年政府性基金预算支出预算表</t>
  </si>
  <si>
    <t>政府性基金预算支出</t>
  </si>
  <si>
    <t>注：该表为空表。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</si>
  <si>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</si>
  <si>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</si>
  <si>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</si>
  <si>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</si>
  <si>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</si>
  <si>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</si>
  <si>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</si>
  <si>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</si>
  <si>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</si>
  <si>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</si>
  <si>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</si>
  <si>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</si>
  <si>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公务用车加油服务</t>
  </si>
  <si>
    <t>C23120300 车辆维修和保养服务</t>
  </si>
  <si>
    <t>年</t>
  </si>
  <si>
    <t>公务用车维修保养服务</t>
  </si>
  <si>
    <t>公务用车车辆保险服务</t>
  </si>
  <si>
    <t>C1804010201 机动车保险服务</t>
  </si>
  <si>
    <t>物理管理服务</t>
  </si>
  <si>
    <t>C21040001 物业管理服务</t>
  </si>
  <si>
    <t>物业管理服务</t>
  </si>
  <si>
    <t>预算08表</t>
  </si>
  <si>
    <t>2026年部门政府购买服务预算表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</si>
  <si>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</si>
  <si>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</si>
  <si>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</si>
  <si>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</si>
  <si>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</si>
  <si>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</si>
  <si>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</si>
  <si>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</si>
  <si>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</si>
  <si>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</si>
  <si>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</si>
  <si>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</si>
  <si>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</si>
  <si>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</si>
  <si>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</si>
  <si>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</si>
  <si>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</si>
  <si>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</si>
  <si>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</si>
  <si>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</si>
  <si>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</si>
  <si>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</si>
  <si>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</si>
  <si>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</si>
  <si>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</si>
  <si>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</si>
  <si>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</si>
  <si>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</si>
  <si>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</si>
  <si>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</si>
  <si>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</si>
  <si>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</si>
  <si>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</si>
  <si>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</si>
  <si>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</si>
  <si>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</si>
  <si>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</si>
  <si>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</si>
  <si>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</si>
  <si>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</si>
  <si>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</si>
  <si>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</si>
  <si>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</si>
  <si>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</si>
  <si>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</si>
  <si>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</si>
  <si>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</si>
  <si>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</si>
  <si>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</si>
  <si>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</si>
  <si>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229 其他运转类</t>
  </si>
  <si>
    <t>本级</t>
  </si>
  <si>
    <t/>
  </si>
</sst>
</file>

<file path=xl/styles.xml><?xml version="1.0" encoding="utf-8"?>
<styleSheet xmlns="http://schemas.openxmlformats.org/spreadsheetml/2006/main">
  <numFmts count="9">
    <numFmt numFmtId="42" formatCode="_ &quot;￥&quot;* #,##0_ ;_ &quot;￥&quot;* \-#,##0_ ;_ &quot;￥&quot;* &quot;-&quot;_ ;_ @_ "/>
    <numFmt numFmtId="176" formatCode="yyyy\-mm\-dd"/>
    <numFmt numFmtId="44" formatCode="_ &quot;￥&quot;* #,##0.00_ ;_ &quot;￥&quot;* \-#,##0.00_ ;_ &quot;￥&quot;* &quot;-&quot;??_ ;_ @_ "/>
    <numFmt numFmtId="43" formatCode="_ * #,##0.00_ ;_ * \-#,##0.00_ ;_ * &quot;-&quot;??_ ;_ @_ "/>
    <numFmt numFmtId="177" formatCode="yyyy\-mm\-dd\ hh:mm:ss"/>
    <numFmt numFmtId="41" formatCode="_ * #,##0_ ;_ * \-#,##0_ ;_ * &quot;-&quot;_ ;_ @_ "/>
    <numFmt numFmtId="178" formatCode="hh:mm:ss"/>
    <numFmt numFmtId="179" formatCode="#,##0.00;\-#,##0.00;;@"/>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0"/>
      <name val="宋体"/>
      <charset val="0"/>
      <scheme val="minor"/>
    </font>
    <font>
      <sz val="11"/>
      <color rgb="FF9C6500"/>
      <name val="宋体"/>
      <charset val="0"/>
      <scheme val="minor"/>
    </font>
    <font>
      <sz val="11"/>
      <color rgb="FFFA7D0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9"/>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6"/>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bgColor indexed="64"/>
      </patternFill>
    </fill>
    <fill>
      <patternFill patternType="solid">
        <fgColor theme="8"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4" fillId="5" borderId="0" applyNumberFormat="0" applyBorder="0" applyAlignment="0" applyProtection="0">
      <alignment vertical="center"/>
    </xf>
    <xf numFmtId="0" fontId="25" fillId="12"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7" fillId="0" borderId="7">
      <alignment horizontal="right" vertical="center"/>
    </xf>
    <xf numFmtId="0" fontId="24" fillId="6" borderId="0" applyNumberFormat="0" applyBorder="0" applyAlignment="0" applyProtection="0">
      <alignment vertical="center"/>
    </xf>
    <xf numFmtId="0" fontId="26" fillId="15" borderId="0" applyNumberFormat="0" applyBorder="0" applyAlignment="0" applyProtection="0">
      <alignment vertical="center"/>
    </xf>
    <xf numFmtId="43" fontId="0" fillId="0" borderId="0" applyFont="0" applyFill="0" applyBorder="0" applyAlignment="0" applyProtection="0">
      <alignment vertical="center"/>
    </xf>
    <xf numFmtId="0" fontId="21" fillId="2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176" fontId="7" fillId="0" borderId="7">
      <alignment horizontal="right" vertical="center"/>
    </xf>
    <xf numFmtId="0" fontId="29" fillId="0" borderId="0" applyNumberFormat="0" applyFill="0" applyBorder="0" applyAlignment="0" applyProtection="0">
      <alignment vertical="center"/>
    </xf>
    <xf numFmtId="0" fontId="0" fillId="23" borderId="17" applyNumberFormat="0" applyFont="0" applyAlignment="0" applyProtection="0">
      <alignment vertical="center"/>
    </xf>
    <xf numFmtId="0" fontId="21" fillId="14"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8" applyNumberFormat="0" applyFill="0" applyAlignment="0" applyProtection="0">
      <alignment vertical="center"/>
    </xf>
    <xf numFmtId="0" fontId="35" fillId="0" borderId="18" applyNumberFormat="0" applyFill="0" applyAlignment="0" applyProtection="0">
      <alignment vertical="center"/>
    </xf>
    <xf numFmtId="0" fontId="21" fillId="17" borderId="0" applyNumberFormat="0" applyBorder="0" applyAlignment="0" applyProtection="0">
      <alignment vertical="center"/>
    </xf>
    <xf numFmtId="0" fontId="30" fillId="0" borderId="19" applyNumberFormat="0" applyFill="0" applyAlignment="0" applyProtection="0">
      <alignment vertical="center"/>
    </xf>
    <xf numFmtId="0" fontId="21" fillId="4" borderId="0" applyNumberFormat="0" applyBorder="0" applyAlignment="0" applyProtection="0">
      <alignment vertical="center"/>
    </xf>
    <xf numFmtId="0" fontId="36" fillId="26" borderId="20" applyNumberFormat="0" applyAlignment="0" applyProtection="0">
      <alignment vertical="center"/>
    </xf>
    <xf numFmtId="0" fontId="38" fillId="26" borderId="15" applyNumberFormat="0" applyAlignment="0" applyProtection="0">
      <alignment vertical="center"/>
    </xf>
    <xf numFmtId="0" fontId="27" fillId="21" borderId="16" applyNumberFormat="0" applyAlignment="0" applyProtection="0">
      <alignment vertical="center"/>
    </xf>
    <xf numFmtId="0" fontId="24" fillId="20" borderId="0" applyNumberFormat="0" applyBorder="0" applyAlignment="0" applyProtection="0">
      <alignment vertical="center"/>
    </xf>
    <xf numFmtId="0" fontId="21" fillId="11" borderId="0" applyNumberFormat="0" applyBorder="0" applyAlignment="0" applyProtection="0">
      <alignment vertical="center"/>
    </xf>
    <xf numFmtId="0" fontId="23" fillId="0" borderId="14" applyNumberFormat="0" applyFill="0" applyAlignment="0" applyProtection="0">
      <alignment vertical="center"/>
    </xf>
    <xf numFmtId="0" fontId="39" fillId="0" borderId="21" applyNumberFormat="0" applyFill="0" applyAlignment="0" applyProtection="0">
      <alignment vertical="center"/>
    </xf>
    <xf numFmtId="0" fontId="37" fillId="30" borderId="0" applyNumberFormat="0" applyBorder="0" applyAlignment="0" applyProtection="0">
      <alignment vertical="center"/>
    </xf>
    <xf numFmtId="0" fontId="22" fillId="3" borderId="0" applyNumberFormat="0" applyBorder="0" applyAlignment="0" applyProtection="0">
      <alignment vertical="center"/>
    </xf>
    <xf numFmtId="10" fontId="7" fillId="0" borderId="7">
      <alignment horizontal="right" vertical="center"/>
    </xf>
    <xf numFmtId="0" fontId="24" fillId="32" borderId="0" applyNumberFormat="0" applyBorder="0" applyAlignment="0" applyProtection="0">
      <alignment vertical="center"/>
    </xf>
    <xf numFmtId="0" fontId="21" fillId="19" borderId="0" applyNumberFormat="0" applyBorder="0" applyAlignment="0" applyProtection="0">
      <alignment vertical="center"/>
    </xf>
    <xf numFmtId="0" fontId="24" fillId="25" borderId="0" applyNumberFormat="0" applyBorder="0" applyAlignment="0" applyProtection="0">
      <alignment vertical="center"/>
    </xf>
    <xf numFmtId="0" fontId="24" fillId="10" borderId="0" applyNumberFormat="0" applyBorder="0" applyAlignment="0" applyProtection="0">
      <alignment vertical="center"/>
    </xf>
    <xf numFmtId="0" fontId="24" fillId="29" borderId="0" applyNumberFormat="0" applyBorder="0" applyAlignment="0" applyProtection="0">
      <alignment vertical="center"/>
    </xf>
    <xf numFmtId="0" fontId="24" fillId="28" borderId="0" applyNumberFormat="0" applyBorder="0" applyAlignment="0" applyProtection="0">
      <alignment vertical="center"/>
    </xf>
    <xf numFmtId="0" fontId="21" fillId="16" borderId="0" applyNumberFormat="0" applyBorder="0" applyAlignment="0" applyProtection="0">
      <alignment vertical="center"/>
    </xf>
    <xf numFmtId="0" fontId="21" fillId="31" borderId="0" applyNumberFormat="0" applyBorder="0" applyAlignment="0" applyProtection="0">
      <alignment vertical="center"/>
    </xf>
    <xf numFmtId="0" fontId="24" fillId="9" borderId="0" applyNumberFormat="0" applyBorder="0" applyAlignment="0" applyProtection="0">
      <alignment vertical="center"/>
    </xf>
    <xf numFmtId="0" fontId="24" fillId="8" borderId="0" applyNumberFormat="0" applyBorder="0" applyAlignment="0" applyProtection="0">
      <alignment vertical="center"/>
    </xf>
    <xf numFmtId="0" fontId="21" fillId="7" borderId="0" applyNumberFormat="0" applyBorder="0" applyAlignment="0" applyProtection="0">
      <alignment vertical="center"/>
    </xf>
    <xf numFmtId="0" fontId="24" fillId="13" borderId="0" applyNumberFormat="0" applyBorder="0" applyAlignment="0" applyProtection="0">
      <alignment vertical="center"/>
    </xf>
    <xf numFmtId="0" fontId="21" fillId="18" borderId="0" applyNumberFormat="0" applyBorder="0" applyAlignment="0" applyProtection="0">
      <alignment vertical="center"/>
    </xf>
    <xf numFmtId="0" fontId="21" fillId="2" borderId="0" applyNumberFormat="0" applyBorder="0" applyAlignment="0" applyProtection="0">
      <alignment vertical="center"/>
    </xf>
    <xf numFmtId="0" fontId="24" fillId="24" borderId="0" applyNumberFormat="0" applyBorder="0" applyAlignment="0" applyProtection="0">
      <alignment vertical="center"/>
    </xf>
    <xf numFmtId="0" fontId="21" fillId="27" borderId="0" applyNumberFormat="0" applyBorder="0" applyAlignment="0" applyProtection="0">
      <alignment vertical="center"/>
    </xf>
    <xf numFmtId="179" fontId="7" fillId="0" borderId="7">
      <alignment horizontal="right" vertical="center"/>
    </xf>
    <xf numFmtId="49" fontId="7" fillId="0" borderId="7">
      <alignment horizontal="left" vertical="center" wrapText="1"/>
    </xf>
    <xf numFmtId="179" fontId="7" fillId="0" borderId="7">
      <alignment horizontal="right" vertical="center"/>
    </xf>
    <xf numFmtId="178" fontId="7" fillId="0" borderId="7">
      <alignment horizontal="right" vertical="center"/>
    </xf>
    <xf numFmtId="180" fontId="7" fillId="0" borderId="7">
      <alignment horizontal="right" vertical="center"/>
    </xf>
  </cellStyleXfs>
  <cellXfs count="178">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4"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Alignment="1">
      <alignmen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80" fontId="7" fillId="0" borderId="7" xfId="56">
      <alignment horizontal="right" vertical="center"/>
    </xf>
    <xf numFmtId="179" fontId="7" fillId="0" borderId="7" xfId="54">
      <alignment horizontal="right" vertical="center"/>
    </xf>
    <xf numFmtId="180" fontId="7" fillId="0" borderId="7" xfId="0" applyNumberFormat="1" applyFont="1" applyBorder="1" applyAlignment="1">
      <alignment horizontal="left" vertical="center"/>
    </xf>
    <xf numFmtId="179" fontId="7" fillId="0" borderId="7" xfId="0" applyNumberFormat="1" applyFont="1" applyBorder="1" applyAlignment="1">
      <alignment horizontal="lef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0" fillId="0" borderId="0" xfId="0" applyAlignment="1">
      <alignment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0" xfId="0" applyFont="1" applyAlignment="1" applyProtection="1">
      <alignment horizontal="right"/>
      <protection locked="0"/>
    </xf>
    <xf numFmtId="179"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53" applyFont="1">
      <alignment horizontal="left" vertical="center" wrapText="1"/>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 fillId="0" borderId="0" xfId="0" applyFont="1" applyAlignment="1">
      <alignment horizontal="right"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1" fillId="0" borderId="0" xfId="0" applyFont="1" applyAlignment="1">
      <alignment horizontal="righ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9" fontId="5" fillId="0" borderId="0" xfId="54"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0" xfId="0" applyFont="1" applyAlignment="1" applyProtection="1">
      <alignment horizontal="right"/>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0" xfId="0" applyFont="1" applyAlignment="1">
      <alignment horizontal="right"/>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9"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workbookViewId="0">
      <selection activeCell="C28" sqref="C28"/>
    </sheetView>
  </sheetViews>
  <sheetFormatPr defaultColWidth="8" defaultRowHeight="14.25" customHeight="1" outlineLevelCol="3"/>
  <cols>
    <col min="1" max="1" width="39.5765765765766" customWidth="1"/>
    <col min="2" max="2" width="46.3153153153153" customWidth="1"/>
    <col min="3" max="3" width="40.4234234234234" customWidth="1"/>
    <col min="4" max="4" width="50.1801801801802" customWidth="1"/>
  </cols>
  <sheetData>
    <row r="1" ht="17" customHeight="1" spans="4:4">
      <c r="D1" s="169" t="s">
        <v>0</v>
      </c>
    </row>
    <row r="2" ht="36" customHeight="1" spans="1:4">
      <c r="A2" s="43" t="s">
        <v>1</v>
      </c>
      <c r="B2" s="170"/>
      <c r="C2" s="170"/>
      <c r="D2" s="170"/>
    </row>
    <row r="3" ht="21" customHeight="1" spans="1:4">
      <c r="A3" s="91" t="str">
        <f>"单位名称："&amp;"文山州砚山县人民检察院"</f>
        <v>单位名称：文山州砚山县人民检察院</v>
      </c>
      <c r="B3" s="133"/>
      <c r="C3" s="133"/>
      <c r="D3" s="98" t="s">
        <v>2</v>
      </c>
    </row>
    <row r="4" ht="19.5" customHeight="1" spans="1:4">
      <c r="A4" s="9" t="s">
        <v>3</v>
      </c>
      <c r="B4" s="11"/>
      <c r="C4" s="9" t="s">
        <v>4</v>
      </c>
      <c r="D4" s="11"/>
    </row>
    <row r="5" ht="19.5" customHeight="1" spans="1:4">
      <c r="A5" s="14" t="s">
        <v>5</v>
      </c>
      <c r="B5" s="14" t="s">
        <v>6</v>
      </c>
      <c r="C5" s="14" t="s">
        <v>7</v>
      </c>
      <c r="D5" s="14" t="s">
        <v>6</v>
      </c>
    </row>
    <row r="6" ht="19.5" customHeight="1" spans="1:4">
      <c r="A6" s="17"/>
      <c r="B6" s="17"/>
      <c r="C6" s="17"/>
      <c r="D6" s="17"/>
    </row>
    <row r="7" ht="25.4" customHeight="1" spans="1:4">
      <c r="A7" s="144" t="s">
        <v>8</v>
      </c>
      <c r="B7" s="119">
        <v>11560325.85</v>
      </c>
      <c r="C7" s="105" t="str">
        <f>"一"&amp;"、"&amp;"公共安全支出"</f>
        <v>一、公共安全支出</v>
      </c>
      <c r="D7" s="119">
        <v>9287542.38</v>
      </c>
    </row>
    <row r="8" ht="25.4" customHeight="1" spans="1:4">
      <c r="A8" s="144" t="s">
        <v>9</v>
      </c>
      <c r="B8" s="119"/>
      <c r="C8" s="105" t="str">
        <f>"二"&amp;"、"&amp;"社会保障和就业支出"</f>
        <v>二、社会保障和就业支出</v>
      </c>
      <c r="D8" s="119">
        <v>910377.2</v>
      </c>
    </row>
    <row r="9" ht="25.4" customHeight="1" spans="1:4">
      <c r="A9" s="144" t="s">
        <v>10</v>
      </c>
      <c r="B9" s="119"/>
      <c r="C9" s="105" t="str">
        <f>"三"&amp;"、"&amp;"卫生健康支出"</f>
        <v>三、卫生健康支出</v>
      </c>
      <c r="D9" s="119">
        <v>627096.65</v>
      </c>
    </row>
    <row r="10" ht="25.4" customHeight="1" spans="1:4">
      <c r="A10" s="144" t="s">
        <v>11</v>
      </c>
      <c r="B10" s="90"/>
      <c r="C10" s="105" t="str">
        <f>"四"&amp;"、"&amp;"住房保障支出"</f>
        <v>四、住房保障支出</v>
      </c>
      <c r="D10" s="119">
        <v>749809.62</v>
      </c>
    </row>
    <row r="11" ht="25.4" customHeight="1" spans="1:4">
      <c r="A11" s="144" t="s">
        <v>12</v>
      </c>
      <c r="B11" s="119">
        <v>14500</v>
      </c>
      <c r="C11" s="105"/>
      <c r="D11" s="119"/>
    </row>
    <row r="12" ht="25.4" customHeight="1" spans="1:4">
      <c r="A12" s="144" t="s">
        <v>13</v>
      </c>
      <c r="B12" s="90"/>
      <c r="C12" s="105"/>
      <c r="D12" s="119"/>
    </row>
    <row r="13" ht="25.4" customHeight="1" spans="1:4">
      <c r="A13" s="144" t="s">
        <v>14</v>
      </c>
      <c r="B13" s="90"/>
      <c r="C13" s="105"/>
      <c r="D13" s="119"/>
    </row>
    <row r="14" ht="25.4" customHeight="1" spans="1:4">
      <c r="A14" s="144" t="s">
        <v>15</v>
      </c>
      <c r="B14" s="90"/>
      <c r="C14" s="105"/>
      <c r="D14" s="119"/>
    </row>
    <row r="15" ht="25.4" customHeight="1" spans="1:4">
      <c r="A15" s="171" t="s">
        <v>16</v>
      </c>
      <c r="B15" s="90"/>
      <c r="C15" s="105"/>
      <c r="D15" s="119"/>
    </row>
    <row r="16" ht="25.4" customHeight="1" spans="1:4">
      <c r="A16" s="171" t="s">
        <v>17</v>
      </c>
      <c r="B16" s="119">
        <v>14500</v>
      </c>
      <c r="C16" s="105"/>
      <c r="D16" s="119"/>
    </row>
    <row r="17" ht="25.4" customHeight="1" spans="1:4">
      <c r="A17" s="172" t="s">
        <v>18</v>
      </c>
      <c r="B17" s="140">
        <v>11574825.85</v>
      </c>
      <c r="C17" s="141" t="s">
        <v>19</v>
      </c>
      <c r="D17" s="140">
        <v>11574825.85</v>
      </c>
    </row>
    <row r="18" ht="25.4" customHeight="1" spans="1:4">
      <c r="A18" s="173" t="s">
        <v>20</v>
      </c>
      <c r="B18" s="140"/>
      <c r="C18" s="174" t="s">
        <v>21</v>
      </c>
      <c r="D18" s="175"/>
    </row>
    <row r="19" ht="25.4" customHeight="1" spans="1:4">
      <c r="A19" s="176" t="s">
        <v>22</v>
      </c>
      <c r="B19" s="119"/>
      <c r="C19" s="142" t="s">
        <v>22</v>
      </c>
      <c r="D19" s="90"/>
    </row>
    <row r="20" ht="25.4" customHeight="1" spans="1:4">
      <c r="A20" s="176" t="s">
        <v>23</v>
      </c>
      <c r="B20" s="119"/>
      <c r="C20" s="142" t="s">
        <v>23</v>
      </c>
      <c r="D20" s="90"/>
    </row>
    <row r="21" ht="25.4" customHeight="1" spans="1:4">
      <c r="A21" s="177" t="s">
        <v>24</v>
      </c>
      <c r="B21" s="140">
        <v>11574825.85</v>
      </c>
      <c r="C21" s="141" t="s">
        <v>25</v>
      </c>
      <c r="D21" s="136">
        <v>11574825.85</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I31" sqref="I31"/>
    </sheetView>
  </sheetViews>
  <sheetFormatPr defaultColWidth="9.13513513513514" defaultRowHeight="14.25" customHeight="1" outlineLevelCol="5"/>
  <cols>
    <col min="1" max="1" width="28" customWidth="1"/>
    <col min="2" max="6" width="20.5585585585586" customWidth="1"/>
  </cols>
  <sheetData>
    <row r="1" ht="21" customHeight="1" spans="6:6">
      <c r="F1" s="55" t="s">
        <v>280</v>
      </c>
    </row>
    <row r="2" ht="28.5" customHeight="1" spans="1:6">
      <c r="A2" s="25" t="s">
        <v>281</v>
      </c>
      <c r="B2" s="25"/>
      <c r="C2" s="25"/>
      <c r="D2" s="25"/>
      <c r="E2" s="25"/>
      <c r="F2" s="25"/>
    </row>
    <row r="3" ht="25" customHeight="1" spans="1:6">
      <c r="A3" s="99" t="str">
        <f>"单位名称："&amp;"文山州砚山县人民检察院"</f>
        <v>单位名称：文山州砚山县人民检察院</v>
      </c>
      <c r="B3" s="100"/>
      <c r="C3" s="100"/>
      <c r="D3" s="58"/>
      <c r="E3" s="58"/>
      <c r="F3" s="55" t="s">
        <v>2</v>
      </c>
    </row>
    <row r="4" ht="33" customHeight="1" spans="1:6">
      <c r="A4" s="8" t="s">
        <v>127</v>
      </c>
      <c r="B4" s="8" t="s">
        <v>48</v>
      </c>
      <c r="C4" s="8" t="s">
        <v>49</v>
      </c>
      <c r="D4" s="14" t="s">
        <v>282</v>
      </c>
      <c r="E4" s="61"/>
      <c r="F4" s="61"/>
    </row>
    <row r="5" ht="33" customHeight="1" spans="1:6">
      <c r="A5" s="17"/>
      <c r="B5" s="17"/>
      <c r="C5" s="17"/>
      <c r="D5" s="14" t="s">
        <v>30</v>
      </c>
      <c r="E5" s="61" t="s">
        <v>57</v>
      </c>
      <c r="F5" s="61" t="s">
        <v>58</v>
      </c>
    </row>
    <row r="6" ht="16.5" customHeight="1" spans="1:6">
      <c r="A6" s="61">
        <v>1</v>
      </c>
      <c r="B6" s="61">
        <v>2</v>
      </c>
      <c r="C6" s="61">
        <v>3</v>
      </c>
      <c r="D6" s="61">
        <v>4</v>
      </c>
      <c r="E6" s="61">
        <v>5</v>
      </c>
      <c r="F6" s="61">
        <v>6</v>
      </c>
    </row>
    <row r="7" ht="26" customHeight="1" spans="1:6">
      <c r="A7" s="27"/>
      <c r="B7" s="27"/>
      <c r="C7" s="27"/>
      <c r="D7" s="21"/>
      <c r="E7" s="21"/>
      <c r="F7" s="21"/>
    </row>
    <row r="8" ht="26" customHeight="1" spans="1:6">
      <c r="A8" s="101" t="s">
        <v>93</v>
      </c>
      <c r="B8" s="102"/>
      <c r="C8" s="102" t="s">
        <v>93</v>
      </c>
      <c r="D8" s="21"/>
      <c r="E8" s="21"/>
      <c r="F8" s="21"/>
    </row>
    <row r="9" ht="25" customHeight="1" spans="1:1">
      <c r="A9" s="31" t="s">
        <v>283</v>
      </c>
    </row>
  </sheetData>
  <mergeCells count="6">
    <mergeCell ref="A2:F2"/>
    <mergeCell ref="D4:F4"/>
    <mergeCell ref="A8:C8"/>
    <mergeCell ref="A4:A5"/>
    <mergeCell ref="B4:B5"/>
    <mergeCell ref="C4:C5"/>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workbookViewId="0">
      <selection activeCell="P30" sqref="P30"/>
    </sheetView>
  </sheetViews>
  <sheetFormatPr defaultColWidth="9.13513513513514" defaultRowHeight="14.25" customHeight="1"/>
  <cols>
    <col min="1" max="1" width="21" customWidth="1"/>
    <col min="2" max="2" width="21.7117117117117" customWidth="1"/>
    <col min="3" max="3" width="26.954954954955" customWidth="1"/>
    <col min="4" max="4" width="7.71171171171171" customWidth="1"/>
    <col min="5" max="5" width="5.63963963963964" customWidth="1"/>
    <col min="6" max="6" width="12.1891891891892" customWidth="1"/>
    <col min="7" max="7" width="10.8918918918919" customWidth="1"/>
    <col min="8" max="8" width="11.6576576576577" customWidth="1"/>
    <col min="9" max="17" width="7.55855855855856" customWidth="1"/>
  </cols>
  <sheetData>
    <row r="1" ht="13.5" customHeight="1" spans="15:17">
      <c r="O1" s="52"/>
      <c r="P1" s="52"/>
      <c r="Q1" s="98" t="s">
        <v>284</v>
      </c>
    </row>
    <row r="2" ht="27.75" customHeight="1" spans="1:17">
      <c r="A2" s="56" t="s">
        <v>285</v>
      </c>
      <c r="B2" s="25"/>
      <c r="C2" s="25"/>
      <c r="D2" s="25"/>
      <c r="E2" s="25"/>
      <c r="F2" s="25"/>
      <c r="G2" s="25"/>
      <c r="H2" s="25"/>
      <c r="I2" s="25"/>
      <c r="J2" s="25"/>
      <c r="K2" s="44"/>
      <c r="L2" s="25"/>
      <c r="M2" s="25"/>
      <c r="N2" s="25"/>
      <c r="O2" s="44"/>
      <c r="P2" s="44"/>
      <c r="Q2" s="25"/>
    </row>
    <row r="3" ht="26" customHeight="1" spans="1:17">
      <c r="A3" s="91" t="str">
        <f>"单位名称："&amp;"文山州砚山县人民检察院"</f>
        <v>单位名称：文山州砚山县人民检察院</v>
      </c>
      <c r="B3" s="6"/>
      <c r="C3" s="6"/>
      <c r="D3" s="6"/>
      <c r="E3" s="6"/>
      <c r="F3" s="6"/>
      <c r="G3" s="6"/>
      <c r="H3" s="6"/>
      <c r="I3" s="6"/>
      <c r="J3" s="6"/>
      <c r="O3" s="63"/>
      <c r="P3" s="63"/>
      <c r="Q3" s="98" t="s">
        <v>118</v>
      </c>
    </row>
    <row r="4" ht="25" customHeight="1" spans="1:17">
      <c r="A4" s="8" t="s">
        <v>286</v>
      </c>
      <c r="B4" s="68" t="s">
        <v>287</v>
      </c>
      <c r="C4" s="68" t="s">
        <v>288</v>
      </c>
      <c r="D4" s="68" t="s">
        <v>289</v>
      </c>
      <c r="E4" s="68" t="s">
        <v>290</v>
      </c>
      <c r="F4" s="68" t="s">
        <v>291</v>
      </c>
      <c r="G4" s="69" t="s">
        <v>134</v>
      </c>
      <c r="H4" s="69"/>
      <c r="I4" s="69"/>
      <c r="J4" s="69"/>
      <c r="K4" s="70"/>
      <c r="L4" s="69"/>
      <c r="M4" s="69"/>
      <c r="N4" s="69"/>
      <c r="O4" s="70"/>
      <c r="P4" s="70"/>
      <c r="Q4" s="85"/>
    </row>
    <row r="5" ht="25" customHeight="1" spans="1:17">
      <c r="A5" s="13"/>
      <c r="B5" s="71"/>
      <c r="C5" s="71"/>
      <c r="D5" s="71"/>
      <c r="E5" s="71"/>
      <c r="F5" s="71"/>
      <c r="G5" s="71" t="s">
        <v>30</v>
      </c>
      <c r="H5" s="71" t="s">
        <v>33</v>
      </c>
      <c r="I5" s="71" t="s">
        <v>292</v>
      </c>
      <c r="J5" s="71" t="s">
        <v>293</v>
      </c>
      <c r="K5" s="72" t="s">
        <v>294</v>
      </c>
      <c r="L5" s="86" t="s">
        <v>295</v>
      </c>
      <c r="M5" s="86"/>
      <c r="N5" s="86"/>
      <c r="O5" s="88"/>
      <c r="P5" s="88"/>
      <c r="Q5" s="73"/>
    </row>
    <row r="6" ht="71" customHeight="1" spans="1:17">
      <c r="A6" s="16"/>
      <c r="B6" s="73"/>
      <c r="C6" s="73"/>
      <c r="D6" s="73"/>
      <c r="E6" s="73"/>
      <c r="F6" s="73"/>
      <c r="G6" s="73"/>
      <c r="H6" s="73" t="s">
        <v>32</v>
      </c>
      <c r="I6" s="73"/>
      <c r="J6" s="73"/>
      <c r="K6" s="74"/>
      <c r="L6" s="73" t="s">
        <v>32</v>
      </c>
      <c r="M6" s="73" t="s">
        <v>43</v>
      </c>
      <c r="N6" s="73" t="s">
        <v>141</v>
      </c>
      <c r="O6" s="89" t="s">
        <v>39</v>
      </c>
      <c r="P6" s="74" t="s">
        <v>40</v>
      </c>
      <c r="Q6" s="73" t="s">
        <v>41</v>
      </c>
    </row>
    <row r="7" ht="15" customHeight="1" spans="1:17">
      <c r="A7" s="17">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24" customHeight="1" spans="1:17">
      <c r="A8" s="75" t="s">
        <v>45</v>
      </c>
      <c r="B8" s="76"/>
      <c r="C8" s="76"/>
      <c r="D8" s="76"/>
      <c r="E8" s="94"/>
      <c r="F8" s="21">
        <v>590000</v>
      </c>
      <c r="G8" s="21">
        <v>690000</v>
      </c>
      <c r="H8" s="21">
        <v>690000</v>
      </c>
      <c r="I8" s="21"/>
      <c r="J8" s="21"/>
      <c r="K8" s="21"/>
      <c r="L8" s="21"/>
      <c r="M8" s="21"/>
      <c r="N8" s="21"/>
      <c r="O8" s="21"/>
      <c r="P8" s="21"/>
      <c r="Q8" s="21"/>
    </row>
    <row r="9" ht="24" customHeight="1" spans="1:17">
      <c r="A9" s="95" t="s">
        <v>171</v>
      </c>
      <c r="B9" s="76" t="s">
        <v>296</v>
      </c>
      <c r="C9" s="76" t="s">
        <v>297</v>
      </c>
      <c r="D9" s="96" t="s">
        <v>298</v>
      </c>
      <c r="E9" s="97">
        <v>1</v>
      </c>
      <c r="F9" s="21"/>
      <c r="G9" s="21">
        <v>50000</v>
      </c>
      <c r="H9" s="21">
        <v>50000</v>
      </c>
      <c r="I9" s="21"/>
      <c r="J9" s="21"/>
      <c r="K9" s="21"/>
      <c r="L9" s="21"/>
      <c r="M9" s="21"/>
      <c r="N9" s="21"/>
      <c r="O9" s="21"/>
      <c r="P9" s="21"/>
      <c r="Q9" s="21"/>
    </row>
    <row r="10" ht="24" customHeight="1" spans="1:17">
      <c r="A10" s="95" t="s">
        <v>171</v>
      </c>
      <c r="B10" s="76" t="s">
        <v>299</v>
      </c>
      <c r="C10" s="76" t="s">
        <v>297</v>
      </c>
      <c r="D10" s="96" t="s">
        <v>298</v>
      </c>
      <c r="E10" s="97">
        <v>1</v>
      </c>
      <c r="F10" s="21"/>
      <c r="G10" s="21">
        <v>30000</v>
      </c>
      <c r="H10" s="21">
        <v>30000</v>
      </c>
      <c r="I10" s="21"/>
      <c r="J10" s="21"/>
      <c r="K10" s="21"/>
      <c r="L10" s="21"/>
      <c r="M10" s="21"/>
      <c r="N10" s="21"/>
      <c r="O10" s="21"/>
      <c r="P10" s="21"/>
      <c r="Q10" s="21"/>
    </row>
    <row r="11" ht="24" customHeight="1" spans="1:17">
      <c r="A11" s="95" t="s">
        <v>171</v>
      </c>
      <c r="B11" s="76" t="s">
        <v>300</v>
      </c>
      <c r="C11" s="76" t="s">
        <v>301</v>
      </c>
      <c r="D11" s="96" t="s">
        <v>298</v>
      </c>
      <c r="E11" s="97">
        <v>1</v>
      </c>
      <c r="F11" s="21"/>
      <c r="G11" s="21">
        <v>20000</v>
      </c>
      <c r="H11" s="21">
        <v>20000</v>
      </c>
      <c r="I11" s="21"/>
      <c r="J11" s="21"/>
      <c r="K11" s="21"/>
      <c r="L11" s="21"/>
      <c r="M11" s="21"/>
      <c r="N11" s="21"/>
      <c r="O11" s="21"/>
      <c r="P11" s="21"/>
      <c r="Q11" s="21"/>
    </row>
    <row r="12" ht="24" customHeight="1" spans="1:17">
      <c r="A12" s="95" t="s">
        <v>211</v>
      </c>
      <c r="B12" s="76" t="s">
        <v>302</v>
      </c>
      <c r="C12" s="76" t="s">
        <v>303</v>
      </c>
      <c r="D12" s="96" t="s">
        <v>298</v>
      </c>
      <c r="E12" s="97">
        <v>1</v>
      </c>
      <c r="F12" s="21">
        <v>90000</v>
      </c>
      <c r="G12" s="21">
        <v>90000</v>
      </c>
      <c r="H12" s="21">
        <v>90000</v>
      </c>
      <c r="I12" s="21"/>
      <c r="J12" s="21"/>
      <c r="K12" s="21"/>
      <c r="L12" s="21"/>
      <c r="M12" s="21"/>
      <c r="N12" s="21"/>
      <c r="O12" s="21"/>
      <c r="P12" s="21"/>
      <c r="Q12" s="21"/>
    </row>
    <row r="13" ht="24" customHeight="1" spans="1:17">
      <c r="A13" s="95" t="s">
        <v>211</v>
      </c>
      <c r="B13" s="76" t="s">
        <v>304</v>
      </c>
      <c r="C13" s="76" t="s">
        <v>303</v>
      </c>
      <c r="D13" s="96" t="s">
        <v>298</v>
      </c>
      <c r="E13" s="97">
        <v>1</v>
      </c>
      <c r="F13" s="21">
        <v>110000</v>
      </c>
      <c r="G13" s="21">
        <v>110000</v>
      </c>
      <c r="H13" s="21">
        <v>110000</v>
      </c>
      <c r="I13" s="21"/>
      <c r="J13" s="21"/>
      <c r="K13" s="21"/>
      <c r="L13" s="21"/>
      <c r="M13" s="21"/>
      <c r="N13" s="21"/>
      <c r="O13" s="21"/>
      <c r="P13" s="21"/>
      <c r="Q13" s="21"/>
    </row>
    <row r="14" ht="24" customHeight="1" spans="1:17">
      <c r="A14" s="95" t="s">
        <v>211</v>
      </c>
      <c r="B14" s="76" t="s">
        <v>304</v>
      </c>
      <c r="C14" s="76" t="s">
        <v>303</v>
      </c>
      <c r="D14" s="96" t="s">
        <v>298</v>
      </c>
      <c r="E14" s="97">
        <v>1</v>
      </c>
      <c r="F14" s="21">
        <v>390000</v>
      </c>
      <c r="G14" s="21">
        <v>390000</v>
      </c>
      <c r="H14" s="21">
        <v>390000</v>
      </c>
      <c r="I14" s="21"/>
      <c r="J14" s="21"/>
      <c r="K14" s="21"/>
      <c r="L14" s="21"/>
      <c r="M14" s="21"/>
      <c r="N14" s="21"/>
      <c r="O14" s="21"/>
      <c r="P14" s="21"/>
      <c r="Q14" s="21"/>
    </row>
    <row r="15" ht="24" customHeight="1" spans="1:17">
      <c r="A15" s="78" t="s">
        <v>93</v>
      </c>
      <c r="B15" s="79"/>
      <c r="C15" s="79"/>
      <c r="D15" s="79"/>
      <c r="E15" s="94"/>
      <c r="F15" s="21">
        <v>590000</v>
      </c>
      <c r="G15" s="21">
        <v>690000</v>
      </c>
      <c r="H15" s="21">
        <v>690000</v>
      </c>
      <c r="I15" s="21"/>
      <c r="J15" s="21"/>
      <c r="K15" s="21"/>
      <c r="L15" s="21"/>
      <c r="M15" s="21"/>
      <c r="N15" s="21"/>
      <c r="O15" s="21"/>
      <c r="P15" s="21"/>
      <c r="Q15" s="21"/>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J24" sqref="J24"/>
    </sheetView>
  </sheetViews>
  <sheetFormatPr defaultColWidth="9.13513513513514" defaultRowHeight="14.25" customHeight="1"/>
  <cols>
    <col min="1" max="1" width="26.7117117117117" customWidth="1"/>
    <col min="2" max="2" width="16.4414414414414" customWidth="1"/>
    <col min="3" max="3" width="17.2162162162162" customWidth="1"/>
    <col min="4" max="14" width="12.6666666666667" customWidth="1"/>
  </cols>
  <sheetData>
    <row r="1" ht="28" customHeight="1" spans="1:14">
      <c r="A1" s="60"/>
      <c r="B1" s="60"/>
      <c r="C1" s="60"/>
      <c r="D1" s="60"/>
      <c r="E1" s="60"/>
      <c r="F1" s="60"/>
      <c r="G1" s="60"/>
      <c r="H1" s="65"/>
      <c r="I1" s="60"/>
      <c r="J1" s="60"/>
      <c r="K1" s="60"/>
      <c r="L1" s="52"/>
      <c r="M1" s="81"/>
      <c r="N1" s="82" t="s">
        <v>305</v>
      </c>
    </row>
    <row r="2" ht="27.75" customHeight="1" spans="1:14">
      <c r="A2" s="56" t="s">
        <v>306</v>
      </c>
      <c r="B2" s="66"/>
      <c r="C2" s="66"/>
      <c r="D2" s="66"/>
      <c r="E2" s="66"/>
      <c r="F2" s="66"/>
      <c r="G2" s="66"/>
      <c r="H2" s="67"/>
      <c r="I2" s="66"/>
      <c r="J2" s="66"/>
      <c r="K2" s="66"/>
      <c r="L2" s="44"/>
      <c r="M2" s="67"/>
      <c r="N2" s="66"/>
    </row>
    <row r="3" ht="24" customHeight="1" spans="1:14">
      <c r="A3" s="57" t="str">
        <f>"单位名称："&amp;"文山州砚山县人民检察院"</f>
        <v>单位名称：文山州砚山县人民检察院</v>
      </c>
      <c r="B3" s="58"/>
      <c r="C3" s="58"/>
      <c r="D3" s="58"/>
      <c r="E3" s="58"/>
      <c r="F3" s="58"/>
      <c r="G3" s="58"/>
      <c r="H3" s="65"/>
      <c r="I3" s="60"/>
      <c r="J3" s="60"/>
      <c r="K3" s="60"/>
      <c r="L3" s="63"/>
      <c r="M3" s="83"/>
      <c r="N3" s="82" t="s">
        <v>118</v>
      </c>
    </row>
    <row r="4" ht="24" customHeight="1" spans="1:14">
      <c r="A4" s="8" t="s">
        <v>286</v>
      </c>
      <c r="B4" s="68" t="s">
        <v>307</v>
      </c>
      <c r="C4" s="68" t="s">
        <v>308</v>
      </c>
      <c r="D4" s="69" t="s">
        <v>134</v>
      </c>
      <c r="E4" s="69"/>
      <c r="F4" s="69"/>
      <c r="G4" s="69"/>
      <c r="H4" s="70"/>
      <c r="I4" s="69"/>
      <c r="J4" s="69"/>
      <c r="K4" s="69"/>
      <c r="L4" s="84"/>
      <c r="M4" s="70"/>
      <c r="N4" s="85"/>
    </row>
    <row r="5" ht="24" customHeight="1" spans="1:14">
      <c r="A5" s="13"/>
      <c r="B5" s="71"/>
      <c r="C5" s="71"/>
      <c r="D5" s="71" t="s">
        <v>30</v>
      </c>
      <c r="E5" s="71" t="s">
        <v>33</v>
      </c>
      <c r="F5" s="71" t="s">
        <v>292</v>
      </c>
      <c r="G5" s="71" t="s">
        <v>293</v>
      </c>
      <c r="H5" s="72" t="s">
        <v>294</v>
      </c>
      <c r="I5" s="86" t="s">
        <v>295</v>
      </c>
      <c r="J5" s="86"/>
      <c r="K5" s="86"/>
      <c r="L5" s="87"/>
      <c r="M5" s="88"/>
      <c r="N5" s="73"/>
    </row>
    <row r="6" ht="54" customHeight="1" spans="1:14">
      <c r="A6" s="16"/>
      <c r="B6" s="73"/>
      <c r="C6" s="73"/>
      <c r="D6" s="73"/>
      <c r="E6" s="73"/>
      <c r="F6" s="73"/>
      <c r="G6" s="73"/>
      <c r="H6" s="74"/>
      <c r="I6" s="73" t="s">
        <v>32</v>
      </c>
      <c r="J6" s="73" t="s">
        <v>43</v>
      </c>
      <c r="K6" s="73" t="s">
        <v>141</v>
      </c>
      <c r="L6" s="89" t="s">
        <v>39</v>
      </c>
      <c r="M6" s="74" t="s">
        <v>40</v>
      </c>
      <c r="N6" s="73" t="s">
        <v>41</v>
      </c>
    </row>
    <row r="7" ht="15" customHeight="1" spans="1:14">
      <c r="A7" s="16">
        <v>1</v>
      </c>
      <c r="B7" s="73">
        <v>2</v>
      </c>
      <c r="C7" s="73">
        <v>3</v>
      </c>
      <c r="D7" s="74">
        <v>4</v>
      </c>
      <c r="E7" s="74">
        <v>5</v>
      </c>
      <c r="F7" s="74">
        <v>6</v>
      </c>
      <c r="G7" s="74">
        <v>7</v>
      </c>
      <c r="H7" s="74">
        <v>8</v>
      </c>
      <c r="I7" s="74">
        <v>9</v>
      </c>
      <c r="J7" s="74">
        <v>10</v>
      </c>
      <c r="K7" s="74">
        <v>11</v>
      </c>
      <c r="L7" s="74">
        <v>12</v>
      </c>
      <c r="M7" s="74">
        <v>13</v>
      </c>
      <c r="N7" s="74">
        <v>14</v>
      </c>
    </row>
    <row r="8" ht="28" customHeight="1" spans="1:14">
      <c r="A8" s="75"/>
      <c r="B8" s="76"/>
      <c r="C8" s="76"/>
      <c r="D8" s="77"/>
      <c r="E8" s="77"/>
      <c r="F8" s="77"/>
      <c r="G8" s="77"/>
      <c r="H8" s="77"/>
      <c r="I8" s="77"/>
      <c r="J8" s="77"/>
      <c r="K8" s="77"/>
      <c r="L8" s="90"/>
      <c r="M8" s="77"/>
      <c r="N8" s="77"/>
    </row>
    <row r="9" ht="28" customHeight="1" spans="1:14">
      <c r="A9" s="75"/>
      <c r="B9" s="76"/>
      <c r="C9" s="76"/>
      <c r="D9" s="77"/>
      <c r="E9" s="77"/>
      <c r="F9" s="77"/>
      <c r="G9" s="77"/>
      <c r="H9" s="77"/>
      <c r="I9" s="77"/>
      <c r="J9" s="77"/>
      <c r="K9" s="77"/>
      <c r="L9" s="90"/>
      <c r="M9" s="77"/>
      <c r="N9" s="77"/>
    </row>
    <row r="10" ht="28" customHeight="1" spans="1:14">
      <c r="A10" s="78" t="s">
        <v>93</v>
      </c>
      <c r="B10" s="79"/>
      <c r="C10" s="80"/>
      <c r="D10" s="77"/>
      <c r="E10" s="77"/>
      <c r="F10" s="77"/>
      <c r="G10" s="77"/>
      <c r="H10" s="77"/>
      <c r="I10" s="77"/>
      <c r="J10" s="77"/>
      <c r="K10" s="77"/>
      <c r="L10" s="90"/>
      <c r="M10" s="77"/>
      <c r="N10" s="77"/>
    </row>
    <row r="11" ht="25" customHeight="1" spans="1:1">
      <c r="A11" s="31" t="s">
        <v>283</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1388888888889" right="0.751388888888889" top="1" bottom="1" header="0.5" footer="0.5"/>
  <pageSetup paperSize="9" scale="65"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C24" sqref="C24"/>
    </sheetView>
  </sheetViews>
  <sheetFormatPr defaultColWidth="9.13513513513514" defaultRowHeight="14.25" customHeight="1"/>
  <cols>
    <col min="1" max="1" width="31.8648648648649" customWidth="1"/>
    <col min="2" max="24" width="8.33333333333333" customWidth="1"/>
  </cols>
  <sheetData>
    <row r="1" ht="22" customHeight="1" spans="4:24">
      <c r="D1" s="55"/>
      <c r="W1" s="52"/>
      <c r="X1" s="52" t="s">
        <v>309</v>
      </c>
    </row>
    <row r="2" ht="27.75" customHeight="1" spans="1:24">
      <c r="A2" s="56" t="s">
        <v>310</v>
      </c>
      <c r="B2" s="25"/>
      <c r="C2" s="25"/>
      <c r="D2" s="25"/>
      <c r="E2" s="25"/>
      <c r="F2" s="25"/>
      <c r="G2" s="25"/>
      <c r="H2" s="25"/>
      <c r="I2" s="25"/>
      <c r="J2" s="25"/>
      <c r="K2" s="25"/>
      <c r="L2" s="25"/>
      <c r="M2" s="25"/>
      <c r="N2" s="25"/>
      <c r="O2" s="25"/>
      <c r="P2" s="25"/>
      <c r="Q2" s="25"/>
      <c r="R2" s="25"/>
      <c r="S2" s="25"/>
      <c r="T2" s="25"/>
      <c r="U2" s="25"/>
      <c r="V2" s="25"/>
      <c r="W2" s="25"/>
      <c r="X2" s="25"/>
    </row>
    <row r="3" ht="24" customHeight="1" spans="1:24">
      <c r="A3" s="57" t="str">
        <f>"单位名称："&amp;"文山州砚山县人民检察院"</f>
        <v>单位名称：文山州砚山县人民检察院</v>
      </c>
      <c r="B3" s="58"/>
      <c r="C3" s="58"/>
      <c r="D3" s="59"/>
      <c r="E3" s="60"/>
      <c r="F3" s="60"/>
      <c r="G3" s="60"/>
      <c r="H3" s="60"/>
      <c r="I3" s="60"/>
      <c r="W3" s="63"/>
      <c r="X3" s="52" t="s">
        <v>118</v>
      </c>
    </row>
    <row r="4" ht="26" customHeight="1" spans="1:24">
      <c r="A4" s="14" t="s">
        <v>311</v>
      </c>
      <c r="B4" s="9" t="s">
        <v>134</v>
      </c>
      <c r="C4" s="10"/>
      <c r="D4" s="10"/>
      <c r="E4" s="61" t="s">
        <v>312</v>
      </c>
      <c r="F4" s="61"/>
      <c r="G4" s="61"/>
      <c r="H4" s="61"/>
      <c r="I4" s="61"/>
      <c r="J4" s="61"/>
      <c r="K4" s="61"/>
      <c r="L4" s="61"/>
      <c r="M4" s="61"/>
      <c r="N4" s="61"/>
      <c r="O4" s="61"/>
      <c r="P4" s="61"/>
      <c r="Q4" s="61"/>
      <c r="R4" s="61"/>
      <c r="S4" s="61"/>
      <c r="T4" s="61"/>
      <c r="U4" s="61"/>
      <c r="V4" s="61"/>
      <c r="W4" s="61"/>
      <c r="X4" s="61"/>
    </row>
    <row r="5" s="54" customFormat="1" ht="67" customHeight="1" spans="1:24">
      <c r="A5" s="16"/>
      <c r="B5" s="13" t="s">
        <v>30</v>
      </c>
      <c r="C5" s="8" t="s">
        <v>33</v>
      </c>
      <c r="D5" s="62" t="s">
        <v>313</v>
      </c>
      <c r="E5" s="45" t="s">
        <v>314</v>
      </c>
      <c r="F5" s="45" t="s">
        <v>315</v>
      </c>
      <c r="G5" s="45" t="s">
        <v>316</v>
      </c>
      <c r="H5" s="45" t="s">
        <v>317</v>
      </c>
      <c r="I5" s="45" t="s">
        <v>318</v>
      </c>
      <c r="J5" s="45" t="s">
        <v>319</v>
      </c>
      <c r="K5" s="45" t="s">
        <v>320</v>
      </c>
      <c r="L5" s="45" t="s">
        <v>321</v>
      </c>
      <c r="M5" s="45" t="s">
        <v>322</v>
      </c>
      <c r="N5" s="45" t="s">
        <v>323</v>
      </c>
      <c r="O5" s="45" t="s">
        <v>324</v>
      </c>
      <c r="P5" s="45" t="s">
        <v>325</v>
      </c>
      <c r="Q5" s="45" t="s">
        <v>326</v>
      </c>
      <c r="R5" s="45" t="s">
        <v>327</v>
      </c>
      <c r="S5" s="45" t="s">
        <v>328</v>
      </c>
      <c r="T5" s="45" t="s">
        <v>329</v>
      </c>
      <c r="U5" s="45" t="s">
        <v>330</v>
      </c>
      <c r="V5" s="45" t="s">
        <v>331</v>
      </c>
      <c r="W5" s="45" t="s">
        <v>332</v>
      </c>
      <c r="X5" s="45" t="s">
        <v>333</v>
      </c>
    </row>
    <row r="6" ht="19.5" customHeight="1" spans="1:24">
      <c r="A6" s="61">
        <v>1</v>
      </c>
      <c r="B6" s="61">
        <v>2</v>
      </c>
      <c r="C6" s="61">
        <v>3</v>
      </c>
      <c r="D6" s="9">
        <v>4</v>
      </c>
      <c r="E6" s="61">
        <v>5</v>
      </c>
      <c r="F6" s="61">
        <v>6</v>
      </c>
      <c r="G6" s="61">
        <v>7</v>
      </c>
      <c r="H6" s="9">
        <v>8</v>
      </c>
      <c r="I6" s="61">
        <v>9</v>
      </c>
      <c r="J6" s="61">
        <v>10</v>
      </c>
      <c r="K6" s="61">
        <v>11</v>
      </c>
      <c r="L6" s="9">
        <v>12</v>
      </c>
      <c r="M6" s="61">
        <v>13</v>
      </c>
      <c r="N6" s="61">
        <v>14</v>
      </c>
      <c r="O6" s="61">
        <v>15</v>
      </c>
      <c r="P6" s="9">
        <v>16</v>
      </c>
      <c r="Q6" s="61">
        <v>17</v>
      </c>
      <c r="R6" s="61">
        <v>18</v>
      </c>
      <c r="S6" s="61">
        <v>19</v>
      </c>
      <c r="T6" s="9">
        <v>20</v>
      </c>
      <c r="U6" s="9">
        <v>21</v>
      </c>
      <c r="V6" s="9">
        <v>22</v>
      </c>
      <c r="W6" s="61">
        <v>23</v>
      </c>
      <c r="X6" s="61">
        <v>24</v>
      </c>
    </row>
    <row r="7" ht="28.4" customHeight="1" spans="1:24">
      <c r="A7" s="27"/>
      <c r="B7" s="21"/>
      <c r="C7" s="21"/>
      <c r="D7" s="21"/>
      <c r="E7" s="21"/>
      <c r="F7" s="21"/>
      <c r="G7" s="21"/>
      <c r="H7" s="21"/>
      <c r="I7" s="21"/>
      <c r="J7" s="21"/>
      <c r="K7" s="21"/>
      <c r="L7" s="21"/>
      <c r="M7" s="21"/>
      <c r="N7" s="21"/>
      <c r="O7" s="21"/>
      <c r="P7" s="21"/>
      <c r="Q7" s="21"/>
      <c r="R7" s="21"/>
      <c r="S7" s="21"/>
      <c r="T7" s="21"/>
      <c r="U7" s="21"/>
      <c r="V7" s="21"/>
      <c r="W7" s="64"/>
      <c r="X7" s="21"/>
    </row>
    <row r="8" ht="29.9" customHeight="1" spans="1:24">
      <c r="A8" s="27"/>
      <c r="B8" s="21"/>
      <c r="C8" s="21"/>
      <c r="D8" s="21"/>
      <c r="E8" s="21"/>
      <c r="F8" s="21"/>
      <c r="G8" s="21"/>
      <c r="H8" s="21"/>
      <c r="I8" s="21"/>
      <c r="J8" s="21"/>
      <c r="K8" s="21"/>
      <c r="L8" s="21"/>
      <c r="M8" s="21"/>
      <c r="N8" s="21"/>
      <c r="O8" s="21"/>
      <c r="P8" s="21"/>
      <c r="Q8" s="21"/>
      <c r="R8" s="21"/>
      <c r="S8" s="21"/>
      <c r="T8" s="21"/>
      <c r="U8" s="21"/>
      <c r="V8" s="21"/>
      <c r="W8" s="64"/>
      <c r="X8" s="21"/>
    </row>
    <row r="9" ht="25" customHeight="1" spans="1:1">
      <c r="A9" s="31" t="s">
        <v>283</v>
      </c>
    </row>
  </sheetData>
  <mergeCells count="5">
    <mergeCell ref="A2:X2"/>
    <mergeCell ref="A3:I3"/>
    <mergeCell ref="B4:D4"/>
    <mergeCell ref="E4:X4"/>
    <mergeCell ref="A4:A5"/>
  </mergeCells>
  <pageMargins left="0.75" right="0.75" top="1" bottom="1" header="0.5" footer="0.5"/>
  <pageSetup paperSize="9" scale="5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H31" sqref="H31"/>
    </sheetView>
  </sheetViews>
  <sheetFormatPr defaultColWidth="9.13513513513514" defaultRowHeight="12" customHeight="1" outlineLevelRow="7"/>
  <cols>
    <col min="1" max="1" width="28.963963963964" customWidth="1"/>
    <col min="2" max="2" width="20.2252252252252" customWidth="1"/>
    <col min="3" max="10" width="13.7747747747748" customWidth="1"/>
  </cols>
  <sheetData>
    <row r="1" ht="20" customHeight="1" spans="10:10">
      <c r="J1" s="52" t="s">
        <v>334</v>
      </c>
    </row>
    <row r="2" ht="28.5" customHeight="1" spans="1:10">
      <c r="A2" s="43" t="s">
        <v>335</v>
      </c>
      <c r="B2" s="25"/>
      <c r="C2" s="25"/>
      <c r="D2" s="25"/>
      <c r="E2" s="25"/>
      <c r="F2" s="44"/>
      <c r="G2" s="25"/>
      <c r="H2" s="44"/>
      <c r="I2" s="44"/>
      <c r="J2" s="25"/>
    </row>
    <row r="3" ht="17.25" customHeight="1" spans="1:1">
      <c r="A3" s="4" t="str">
        <f>"单位名称："&amp;"文山州砚山县人民检察院"</f>
        <v>单位名称：文山州砚山县人民检察院</v>
      </c>
    </row>
    <row r="4" ht="44.25" customHeight="1" spans="1:10">
      <c r="A4" s="45" t="s">
        <v>215</v>
      </c>
      <c r="B4" s="45" t="s">
        <v>216</v>
      </c>
      <c r="C4" s="45" t="s">
        <v>217</v>
      </c>
      <c r="D4" s="45" t="s">
        <v>218</v>
      </c>
      <c r="E4" s="45" t="s">
        <v>219</v>
      </c>
      <c r="F4" s="46" t="s">
        <v>220</v>
      </c>
      <c r="G4" s="45" t="s">
        <v>221</v>
      </c>
      <c r="H4" s="46" t="s">
        <v>222</v>
      </c>
      <c r="I4" s="46" t="s">
        <v>223</v>
      </c>
      <c r="J4" s="45" t="s">
        <v>224</v>
      </c>
    </row>
    <row r="5" ht="14.25" customHeight="1" spans="1:10">
      <c r="A5" s="45">
        <v>1</v>
      </c>
      <c r="B5" s="45">
        <v>2</v>
      </c>
      <c r="C5" s="45">
        <v>3</v>
      </c>
      <c r="D5" s="45">
        <v>4</v>
      </c>
      <c r="E5" s="45">
        <v>5</v>
      </c>
      <c r="F5" s="46">
        <v>6</v>
      </c>
      <c r="G5" s="45">
        <v>7</v>
      </c>
      <c r="H5" s="46">
        <v>8</v>
      </c>
      <c r="I5" s="46">
        <v>9</v>
      </c>
      <c r="J5" s="45">
        <v>10</v>
      </c>
    </row>
    <row r="6" ht="21.8" customHeight="1" spans="1:10">
      <c r="A6" s="47"/>
      <c r="B6" s="48"/>
      <c r="C6" s="48"/>
      <c r="D6" s="48"/>
      <c r="E6" s="49"/>
      <c r="F6" s="50"/>
      <c r="G6" s="49"/>
      <c r="H6" s="50"/>
      <c r="I6" s="50"/>
      <c r="J6" s="49"/>
    </row>
    <row r="7" ht="60.8" customHeight="1" spans="1:10">
      <c r="A7" s="47"/>
      <c r="B7" s="51"/>
      <c r="C7" s="51"/>
      <c r="D7" s="51"/>
      <c r="E7" s="47"/>
      <c r="F7" s="51"/>
      <c r="G7" s="47"/>
      <c r="H7" s="51"/>
      <c r="I7" s="51"/>
      <c r="J7" s="53"/>
    </row>
    <row r="8" ht="20" customHeight="1" spans="1:1">
      <c r="A8" s="31" t="s">
        <v>283</v>
      </c>
    </row>
  </sheetData>
  <mergeCells count="2">
    <mergeCell ref="A2:J2"/>
    <mergeCell ref="A3:H3"/>
  </mergeCells>
  <pageMargins left="0.75" right="0.75" top="1" bottom="1" header="0.5" footer="0.5"/>
  <pageSetup paperSize="9" scale="8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G25" sqref="G25"/>
    </sheetView>
  </sheetViews>
  <sheetFormatPr defaultColWidth="8.85585585585586" defaultRowHeight="15" customHeight="1" outlineLevelCol="7"/>
  <cols>
    <col min="1" max="1" width="30.2252252252252" customWidth="1"/>
    <col min="2" max="2" width="16" customWidth="1"/>
    <col min="3" max="3" width="21" customWidth="1"/>
    <col min="4" max="8" width="13.5585585585586" customWidth="1"/>
  </cols>
  <sheetData>
    <row r="1" ht="18.75" customHeight="1" spans="1:8">
      <c r="A1" s="33"/>
      <c r="B1" s="33"/>
      <c r="C1" s="33"/>
      <c r="D1" s="33"/>
      <c r="E1" s="33"/>
      <c r="F1" s="33"/>
      <c r="G1" s="33"/>
      <c r="H1" s="34" t="s">
        <v>336</v>
      </c>
    </row>
    <row r="2" ht="30.65" customHeight="1" spans="1:8">
      <c r="A2" s="35" t="s">
        <v>337</v>
      </c>
      <c r="B2" s="35"/>
      <c r="C2" s="35"/>
      <c r="D2" s="35"/>
      <c r="E2" s="35"/>
      <c r="F2" s="35"/>
      <c r="G2" s="35"/>
      <c r="H2" s="35"/>
    </row>
    <row r="3" ht="18.75" customHeight="1" spans="1:8">
      <c r="A3" s="33" t="str">
        <f>"单位名称："&amp;"文山州砚山县人民检察院"</f>
        <v>单位名称：文山州砚山县人民检察院</v>
      </c>
      <c r="B3" s="33"/>
      <c r="C3" s="33"/>
      <c r="D3" s="33"/>
      <c r="E3" s="33"/>
      <c r="F3" s="33"/>
      <c r="G3" s="33"/>
      <c r="H3" s="33"/>
    </row>
    <row r="4" ht="29" customHeight="1" spans="1:8">
      <c r="A4" s="36" t="s">
        <v>127</v>
      </c>
      <c r="B4" s="36" t="s">
        <v>338</v>
      </c>
      <c r="C4" s="36" t="s">
        <v>339</v>
      </c>
      <c r="D4" s="36" t="s">
        <v>340</v>
      </c>
      <c r="E4" s="36" t="s">
        <v>341</v>
      </c>
      <c r="F4" s="36" t="s">
        <v>342</v>
      </c>
      <c r="G4" s="36"/>
      <c r="H4" s="36"/>
    </row>
    <row r="5" ht="29" customHeight="1" spans="1:8">
      <c r="A5" s="36"/>
      <c r="B5" s="36"/>
      <c r="C5" s="36"/>
      <c r="D5" s="36"/>
      <c r="E5" s="36"/>
      <c r="F5" s="36" t="s">
        <v>290</v>
      </c>
      <c r="G5" s="36" t="s">
        <v>343</v>
      </c>
      <c r="H5" s="36" t="s">
        <v>344</v>
      </c>
    </row>
    <row r="6" ht="18.75" customHeight="1" spans="1:8">
      <c r="A6" s="37" t="s">
        <v>110</v>
      </c>
      <c r="B6" s="37" t="s">
        <v>111</v>
      </c>
      <c r="C6" s="37" t="s">
        <v>112</v>
      </c>
      <c r="D6" s="37" t="s">
        <v>113</v>
      </c>
      <c r="E6" s="37" t="s">
        <v>114</v>
      </c>
      <c r="F6" s="37" t="s">
        <v>115</v>
      </c>
      <c r="G6" s="37" t="s">
        <v>345</v>
      </c>
      <c r="H6" s="37" t="s">
        <v>346</v>
      </c>
    </row>
    <row r="7" ht="41" customHeight="1" spans="1:8">
      <c r="A7" s="38"/>
      <c r="B7" s="38"/>
      <c r="C7" s="38"/>
      <c r="D7" s="38"/>
      <c r="E7" s="36"/>
      <c r="F7" s="39"/>
      <c r="G7" s="40"/>
      <c r="H7" s="40"/>
    </row>
    <row r="8" ht="28" customHeight="1" spans="1:8">
      <c r="A8" s="36" t="s">
        <v>30</v>
      </c>
      <c r="B8" s="36"/>
      <c r="C8" s="36"/>
      <c r="D8" s="36"/>
      <c r="E8" s="36"/>
      <c r="F8" s="39"/>
      <c r="G8" s="40"/>
      <c r="H8" s="40"/>
    </row>
    <row r="9" ht="19.5" customHeight="1" spans="1:8">
      <c r="A9" s="38" t="s">
        <v>347</v>
      </c>
      <c r="B9" s="38"/>
      <c r="C9" s="38"/>
      <c r="D9" s="38"/>
      <c r="E9" s="38"/>
      <c r="F9" s="41"/>
      <c r="G9" s="42"/>
      <c r="H9" s="42"/>
    </row>
    <row r="10" ht="21" customHeight="1" spans="1:1">
      <c r="A10" s="31" t="s">
        <v>283</v>
      </c>
    </row>
  </sheetData>
  <mergeCells count="9">
    <mergeCell ref="A2:H2"/>
    <mergeCell ref="F4:H4"/>
    <mergeCell ref="A8:E8"/>
    <mergeCell ref="A9:H9"/>
    <mergeCell ref="A4:A5"/>
    <mergeCell ref="B4:B5"/>
    <mergeCell ref="C4:C5"/>
    <mergeCell ref="D4:D5"/>
    <mergeCell ref="E4:E5"/>
  </mergeCells>
  <pageMargins left="0.75" right="0.75" top="1" bottom="1" header="0.5" footer="0.5"/>
  <pageSetup paperSize="9" scale="9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K30" sqref="K30"/>
    </sheetView>
  </sheetViews>
  <sheetFormatPr defaultColWidth="9.13513513513514" defaultRowHeight="14.25" customHeight="1"/>
  <cols>
    <col min="1" max="1" width="16.3153153153153" customWidth="1"/>
    <col min="2" max="11" width="11.3333333333333" customWidth="1"/>
  </cols>
  <sheetData>
    <row r="1" ht="22" customHeight="1" spans="4:11">
      <c r="D1" s="1"/>
      <c r="E1" s="1"/>
      <c r="F1" s="1"/>
      <c r="G1" s="1"/>
      <c r="K1" s="2" t="s">
        <v>348</v>
      </c>
    </row>
    <row r="2" ht="27.75" customHeight="1" spans="1:11">
      <c r="A2" s="25" t="s">
        <v>349</v>
      </c>
      <c r="B2" s="25"/>
      <c r="C2" s="25"/>
      <c r="D2" s="25"/>
      <c r="E2" s="25"/>
      <c r="F2" s="25"/>
      <c r="G2" s="25"/>
      <c r="H2" s="25"/>
      <c r="I2" s="25"/>
      <c r="J2" s="25"/>
      <c r="K2" s="25"/>
    </row>
    <row r="3" ht="19" customHeight="1" spans="1:11">
      <c r="A3" s="4" t="str">
        <f>"单位名称："&amp;"文山州砚山县人民检察院"</f>
        <v>单位名称：文山州砚山县人民检察院</v>
      </c>
      <c r="B3" s="5"/>
      <c r="C3" s="5"/>
      <c r="D3" s="5"/>
      <c r="E3" s="5"/>
      <c r="F3" s="5"/>
      <c r="G3" s="5"/>
      <c r="H3" s="6"/>
      <c r="I3" s="6"/>
      <c r="J3" s="6"/>
      <c r="K3" s="2" t="s">
        <v>118</v>
      </c>
    </row>
    <row r="4" ht="21.75" customHeight="1" spans="1:11">
      <c r="A4" s="7" t="s">
        <v>201</v>
      </c>
      <c r="B4" s="7" t="s">
        <v>129</v>
      </c>
      <c r="C4" s="7" t="s">
        <v>202</v>
      </c>
      <c r="D4" s="8" t="s">
        <v>130</v>
      </c>
      <c r="E4" s="8" t="s">
        <v>131</v>
      </c>
      <c r="F4" s="8" t="s">
        <v>132</v>
      </c>
      <c r="G4" s="8" t="s">
        <v>133</v>
      </c>
      <c r="H4" s="14" t="s">
        <v>30</v>
      </c>
      <c r="I4" s="9" t="s">
        <v>350</v>
      </c>
      <c r="J4" s="10"/>
      <c r="K4" s="11"/>
    </row>
    <row r="5" ht="21.75" customHeight="1" spans="1:11">
      <c r="A5" s="12"/>
      <c r="B5" s="12"/>
      <c r="C5" s="12"/>
      <c r="D5" s="13"/>
      <c r="E5" s="13"/>
      <c r="F5" s="13"/>
      <c r="G5" s="13"/>
      <c r="H5" s="26"/>
      <c r="I5" s="8" t="s">
        <v>33</v>
      </c>
      <c r="J5" s="8" t="s">
        <v>34</v>
      </c>
      <c r="K5" s="8" t="s">
        <v>35</v>
      </c>
    </row>
    <row r="6" ht="40.5" customHeight="1" spans="1:11">
      <c r="A6" s="15"/>
      <c r="B6" s="15"/>
      <c r="C6" s="15"/>
      <c r="D6" s="16"/>
      <c r="E6" s="16"/>
      <c r="F6" s="16"/>
      <c r="G6" s="16"/>
      <c r="H6" s="17"/>
      <c r="I6" s="16" t="s">
        <v>32</v>
      </c>
      <c r="J6" s="16"/>
      <c r="K6" s="16"/>
    </row>
    <row r="7" ht="15" customHeight="1" spans="1:11">
      <c r="A7" s="18">
        <v>1</v>
      </c>
      <c r="B7" s="18">
        <v>2</v>
      </c>
      <c r="C7" s="18">
        <v>3</v>
      </c>
      <c r="D7" s="18">
        <v>4</v>
      </c>
      <c r="E7" s="18">
        <v>5</v>
      </c>
      <c r="F7" s="18">
        <v>6</v>
      </c>
      <c r="G7" s="18">
        <v>7</v>
      </c>
      <c r="H7" s="18">
        <v>8</v>
      </c>
      <c r="I7" s="18">
        <v>9</v>
      </c>
      <c r="J7" s="32">
        <v>10</v>
      </c>
      <c r="K7" s="32">
        <v>11</v>
      </c>
    </row>
    <row r="8" ht="30.65" customHeight="1" spans="1:11">
      <c r="A8" s="27"/>
      <c r="B8" s="19"/>
      <c r="C8" s="27"/>
      <c r="D8" s="27"/>
      <c r="E8" s="27"/>
      <c r="F8" s="27"/>
      <c r="G8" s="27"/>
      <c r="H8" s="21"/>
      <c r="I8" s="21"/>
      <c r="J8" s="21"/>
      <c r="K8" s="21"/>
    </row>
    <row r="9" ht="30.65" customHeight="1" spans="1:11">
      <c r="A9" s="19"/>
      <c r="B9" s="19"/>
      <c r="C9" s="19"/>
      <c r="D9" s="19"/>
      <c r="E9" s="19"/>
      <c r="F9" s="19"/>
      <c r="G9" s="19"/>
      <c r="H9" s="21"/>
      <c r="I9" s="21"/>
      <c r="J9" s="21"/>
      <c r="K9" s="21"/>
    </row>
    <row r="10" ht="34" customHeight="1" spans="1:11">
      <c r="A10" s="28" t="s">
        <v>93</v>
      </c>
      <c r="B10" s="29"/>
      <c r="C10" s="29"/>
      <c r="D10" s="29"/>
      <c r="E10" s="29"/>
      <c r="F10" s="29"/>
      <c r="G10" s="30"/>
      <c r="H10" s="21"/>
      <c r="I10" s="21"/>
      <c r="J10" s="21"/>
      <c r="K10" s="21"/>
    </row>
    <row r="11" ht="21" customHeight="1" spans="1:1">
      <c r="A11" s="31" t="s">
        <v>283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workbookViewId="0">
      <selection activeCell="K21" sqref="K21"/>
    </sheetView>
  </sheetViews>
  <sheetFormatPr defaultColWidth="9.13513513513514" defaultRowHeight="14.25" customHeight="1" outlineLevelCol="6"/>
  <cols>
    <col min="1" max="1" width="31.7747747747748" customWidth="1"/>
    <col min="2" max="7" width="20.3333333333333" customWidth="1"/>
  </cols>
  <sheetData>
    <row r="1" ht="13.5" customHeight="1" spans="4:7">
      <c r="D1" s="1"/>
      <c r="G1" s="2" t="s">
        <v>351</v>
      </c>
    </row>
    <row r="2" ht="27.75" customHeight="1" spans="1:7">
      <c r="A2" s="3" t="s">
        <v>352</v>
      </c>
      <c r="B2" s="3"/>
      <c r="C2" s="3"/>
      <c r="D2" s="3"/>
      <c r="E2" s="3"/>
      <c r="F2" s="3"/>
      <c r="G2" s="3"/>
    </row>
    <row r="3" ht="19" customHeight="1" spans="1:7">
      <c r="A3" s="4" t="str">
        <f>"单位名称："&amp;"文山州砚山县人民检察院"</f>
        <v>单位名称：文山州砚山县人民检察院</v>
      </c>
      <c r="B3" s="5"/>
      <c r="C3" s="5"/>
      <c r="D3" s="5"/>
      <c r="E3" s="6"/>
      <c r="F3" s="6"/>
      <c r="G3" s="2" t="s">
        <v>118</v>
      </c>
    </row>
    <row r="4" ht="21.75" customHeight="1" spans="1:7">
      <c r="A4" s="7" t="s">
        <v>202</v>
      </c>
      <c r="B4" s="7" t="s">
        <v>201</v>
      </c>
      <c r="C4" s="7" t="s">
        <v>129</v>
      </c>
      <c r="D4" s="8" t="s">
        <v>353</v>
      </c>
      <c r="E4" s="9" t="s">
        <v>33</v>
      </c>
      <c r="F4" s="10"/>
      <c r="G4" s="11"/>
    </row>
    <row r="5" ht="21.75" customHeight="1" spans="1:7">
      <c r="A5" s="12"/>
      <c r="B5" s="12"/>
      <c r="C5" s="12"/>
      <c r="D5" s="13"/>
      <c r="E5" s="14" t="s">
        <v>354</v>
      </c>
      <c r="F5" s="8" t="s">
        <v>355</v>
      </c>
      <c r="G5" s="8" t="s">
        <v>356</v>
      </c>
    </row>
    <row r="6" ht="40.5" customHeight="1" spans="1:7">
      <c r="A6" s="15"/>
      <c r="B6" s="15"/>
      <c r="C6" s="15"/>
      <c r="D6" s="16"/>
      <c r="E6" s="17"/>
      <c r="F6" s="16" t="s">
        <v>32</v>
      </c>
      <c r="G6" s="16"/>
    </row>
    <row r="7" ht="15" customHeight="1" spans="1:7">
      <c r="A7" s="18">
        <v>1</v>
      </c>
      <c r="B7" s="18">
        <v>2</v>
      </c>
      <c r="C7" s="18">
        <v>3</v>
      </c>
      <c r="D7" s="18">
        <v>4</v>
      </c>
      <c r="E7" s="18">
        <v>5</v>
      </c>
      <c r="F7" s="18">
        <v>6</v>
      </c>
      <c r="G7" s="18">
        <v>7</v>
      </c>
    </row>
    <row r="8" ht="29.9" customHeight="1" spans="1:7">
      <c r="A8" s="19" t="s">
        <v>45</v>
      </c>
      <c r="B8" s="20"/>
      <c r="C8" s="20"/>
      <c r="D8" s="19"/>
      <c r="E8" s="21">
        <v>590000</v>
      </c>
      <c r="F8" s="21">
        <v>590000</v>
      </c>
      <c r="G8" s="21">
        <v>590000</v>
      </c>
    </row>
    <row r="9" ht="29.9" customHeight="1" spans="1:7">
      <c r="A9" s="19"/>
      <c r="B9" s="19" t="s">
        <v>357</v>
      </c>
      <c r="C9" s="19" t="s">
        <v>211</v>
      </c>
      <c r="D9" s="19" t="s">
        <v>358</v>
      </c>
      <c r="E9" s="21">
        <v>590000</v>
      </c>
      <c r="F9" s="21">
        <v>590000</v>
      </c>
      <c r="G9" s="21">
        <v>590000</v>
      </c>
    </row>
    <row r="10" ht="32" customHeight="1" spans="1:7">
      <c r="A10" s="22" t="s">
        <v>30</v>
      </c>
      <c r="B10" s="23" t="s">
        <v>359</v>
      </c>
      <c r="C10" s="23"/>
      <c r="D10" s="24"/>
      <c r="E10" s="21">
        <v>590000</v>
      </c>
      <c r="F10" s="21">
        <v>590000</v>
      </c>
      <c r="G10" s="21">
        <v>590000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R24" sqref="R24"/>
    </sheetView>
  </sheetViews>
  <sheetFormatPr defaultColWidth="8" defaultRowHeight="14.25" customHeight="1"/>
  <cols>
    <col min="1" max="1" width="11.3423423423423" customWidth="1"/>
    <col min="2" max="2" width="22.5405405405405" customWidth="1"/>
    <col min="3" max="5" width="16.1801801801802" customWidth="1"/>
    <col min="6" max="8" width="8.77477477477477" customWidth="1"/>
    <col min="9" max="9" width="16.1801801801802" customWidth="1"/>
    <col min="10" max="13" width="6.95495495495495" customWidth="1"/>
    <col min="14" max="14" width="16.1801801801802" customWidth="1"/>
    <col min="15" max="19" width="9.33333333333333" customWidth="1"/>
  </cols>
  <sheetData>
    <row r="1" ht="19" customHeight="1" spans="1:18">
      <c r="A1" s="146"/>
      <c r="J1" s="158"/>
      <c r="R1" s="2" t="s">
        <v>26</v>
      </c>
    </row>
    <row r="2" ht="36" customHeight="1" spans="1:19">
      <c r="A2" s="147" t="s">
        <v>27</v>
      </c>
      <c r="B2" s="25"/>
      <c r="C2" s="25"/>
      <c r="D2" s="25"/>
      <c r="E2" s="25"/>
      <c r="F2" s="25"/>
      <c r="G2" s="25"/>
      <c r="H2" s="25"/>
      <c r="I2" s="25"/>
      <c r="J2" s="44"/>
      <c r="K2" s="25"/>
      <c r="L2" s="25"/>
      <c r="M2" s="25"/>
      <c r="N2" s="25"/>
      <c r="O2" s="25"/>
      <c r="P2" s="25"/>
      <c r="Q2" s="25"/>
      <c r="R2" s="25"/>
      <c r="S2" s="25"/>
    </row>
    <row r="3" ht="20.25" customHeight="1" spans="1:19">
      <c r="A3" s="91" t="str">
        <f>"单位名称："&amp;"文山州砚山县人民检察院"</f>
        <v>单位名称：文山州砚山县人民检察院</v>
      </c>
      <c r="B3" s="6"/>
      <c r="C3" s="6"/>
      <c r="D3" s="6"/>
      <c r="E3" s="6"/>
      <c r="F3" s="6"/>
      <c r="G3" s="6"/>
      <c r="H3" s="6"/>
      <c r="I3" s="6"/>
      <c r="J3" s="159"/>
      <c r="K3" s="6"/>
      <c r="L3" s="6"/>
      <c r="M3" s="6"/>
      <c r="N3" s="160"/>
      <c r="O3" s="160"/>
      <c r="P3" s="160"/>
      <c r="Q3" s="160"/>
      <c r="R3" s="2" t="s">
        <v>2</v>
      </c>
      <c r="S3" s="2" t="s">
        <v>2</v>
      </c>
    </row>
    <row r="4" ht="29" customHeight="1" spans="1:19">
      <c r="A4" s="148" t="s">
        <v>28</v>
      </c>
      <c r="B4" s="149" t="s">
        <v>29</v>
      </c>
      <c r="C4" s="149" t="s">
        <v>30</v>
      </c>
      <c r="D4" s="150" t="s">
        <v>31</v>
      </c>
      <c r="E4" s="151"/>
      <c r="F4" s="151"/>
      <c r="G4" s="151"/>
      <c r="H4" s="151"/>
      <c r="I4" s="151"/>
      <c r="J4" s="161"/>
      <c r="K4" s="151"/>
      <c r="L4" s="151"/>
      <c r="M4" s="151"/>
      <c r="N4" s="162"/>
      <c r="O4" s="162" t="s">
        <v>20</v>
      </c>
      <c r="P4" s="162"/>
      <c r="Q4" s="162"/>
      <c r="R4" s="162"/>
      <c r="S4" s="162"/>
    </row>
    <row r="5" ht="29" customHeight="1" spans="1:19">
      <c r="A5" s="152"/>
      <c r="B5" s="153"/>
      <c r="C5" s="153"/>
      <c r="D5" s="153" t="s">
        <v>32</v>
      </c>
      <c r="E5" s="153" t="s">
        <v>33</v>
      </c>
      <c r="F5" s="153" t="s">
        <v>34</v>
      </c>
      <c r="G5" s="153" t="s">
        <v>35</v>
      </c>
      <c r="H5" s="153" t="s">
        <v>36</v>
      </c>
      <c r="I5" s="163" t="s">
        <v>37</v>
      </c>
      <c r="J5" s="164"/>
      <c r="K5" s="163" t="s">
        <v>38</v>
      </c>
      <c r="L5" s="163" t="s">
        <v>39</v>
      </c>
      <c r="M5" s="163" t="s">
        <v>40</v>
      </c>
      <c r="N5" s="165" t="s">
        <v>41</v>
      </c>
      <c r="O5" s="166" t="s">
        <v>32</v>
      </c>
      <c r="P5" s="166" t="s">
        <v>33</v>
      </c>
      <c r="Q5" s="166" t="s">
        <v>34</v>
      </c>
      <c r="R5" s="166" t="s">
        <v>35</v>
      </c>
      <c r="S5" s="166" t="s">
        <v>42</v>
      </c>
    </row>
    <row r="6" ht="60" customHeight="1" spans="1:19">
      <c r="A6" s="154"/>
      <c r="B6" s="155"/>
      <c r="C6" s="155"/>
      <c r="D6" s="155"/>
      <c r="E6" s="155"/>
      <c r="F6" s="155"/>
      <c r="G6" s="155"/>
      <c r="H6" s="155"/>
      <c r="I6" s="167" t="s">
        <v>32</v>
      </c>
      <c r="J6" s="167" t="s">
        <v>43</v>
      </c>
      <c r="K6" s="167" t="s">
        <v>38</v>
      </c>
      <c r="L6" s="167" t="s">
        <v>39</v>
      </c>
      <c r="M6" s="167" t="s">
        <v>40</v>
      </c>
      <c r="N6" s="167" t="s">
        <v>41</v>
      </c>
      <c r="O6" s="167"/>
      <c r="P6" s="167"/>
      <c r="Q6" s="167"/>
      <c r="R6" s="167"/>
      <c r="S6" s="167"/>
    </row>
    <row r="7" ht="16.5" customHeight="1" spans="1:19">
      <c r="A7" s="130">
        <v>1</v>
      </c>
      <c r="B7" s="18">
        <v>2</v>
      </c>
      <c r="C7" s="18">
        <v>3</v>
      </c>
      <c r="D7" s="18">
        <v>4</v>
      </c>
      <c r="E7" s="130">
        <v>5</v>
      </c>
      <c r="F7" s="18">
        <v>6</v>
      </c>
      <c r="G7" s="18">
        <v>7</v>
      </c>
      <c r="H7" s="130">
        <v>8</v>
      </c>
      <c r="I7" s="18">
        <v>9</v>
      </c>
      <c r="J7" s="32">
        <v>10</v>
      </c>
      <c r="K7" s="32">
        <v>11</v>
      </c>
      <c r="L7" s="168">
        <v>12</v>
      </c>
      <c r="M7" s="32">
        <v>13</v>
      </c>
      <c r="N7" s="32">
        <v>14</v>
      </c>
      <c r="O7" s="32">
        <v>15</v>
      </c>
      <c r="P7" s="32">
        <v>16</v>
      </c>
      <c r="Q7" s="32">
        <v>17</v>
      </c>
      <c r="R7" s="32">
        <v>18</v>
      </c>
      <c r="S7" s="32">
        <v>19</v>
      </c>
    </row>
    <row r="8" ht="29" customHeight="1" spans="1:19">
      <c r="A8" s="27" t="s">
        <v>44</v>
      </c>
      <c r="B8" s="27" t="s">
        <v>45</v>
      </c>
      <c r="C8" s="21">
        <v>11574825.85</v>
      </c>
      <c r="D8" s="119">
        <v>11574825.85</v>
      </c>
      <c r="E8" s="90">
        <v>11560325.85</v>
      </c>
      <c r="F8" s="90"/>
      <c r="G8" s="90"/>
      <c r="H8" s="90"/>
      <c r="I8" s="90">
        <v>14500</v>
      </c>
      <c r="J8" s="90"/>
      <c r="K8" s="90"/>
      <c r="L8" s="90"/>
      <c r="M8" s="90"/>
      <c r="N8" s="90">
        <v>14500</v>
      </c>
      <c r="O8" s="90"/>
      <c r="P8" s="90"/>
      <c r="Q8" s="90"/>
      <c r="R8" s="90"/>
      <c r="S8" s="90"/>
    </row>
    <row r="9" ht="29" customHeight="1" spans="1:19">
      <c r="A9" s="156" t="s">
        <v>30</v>
      </c>
      <c r="B9" s="157"/>
      <c r="C9" s="119">
        <v>11574825.85</v>
      </c>
      <c r="D9" s="119">
        <v>11574825.85</v>
      </c>
      <c r="E9" s="90">
        <v>11560325.85</v>
      </c>
      <c r="F9" s="90"/>
      <c r="G9" s="90"/>
      <c r="H9" s="90"/>
      <c r="I9" s="90">
        <v>14500</v>
      </c>
      <c r="J9" s="90"/>
      <c r="K9" s="90"/>
      <c r="L9" s="90"/>
      <c r="M9" s="90"/>
      <c r="N9" s="90">
        <v>14500</v>
      </c>
      <c r="O9" s="90"/>
      <c r="P9" s="90"/>
      <c r="Q9" s="90"/>
      <c r="R9" s="90"/>
      <c r="S9" s="90"/>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workbookViewId="0">
      <selection activeCell="R15" sqref="R15"/>
    </sheetView>
  </sheetViews>
  <sheetFormatPr defaultColWidth="9.13513513513514" defaultRowHeight="14.25" customHeight="1"/>
  <cols>
    <col min="1" max="1" width="14.2792792792793" customWidth="1"/>
    <col min="2" max="2" width="32.5765765765766" customWidth="1"/>
    <col min="3" max="6" width="13.963963963964" customWidth="1"/>
    <col min="7" max="9" width="6.79279279279279" customWidth="1"/>
    <col min="10" max="10" width="12.036036036036" customWidth="1"/>
    <col min="11" max="14" width="8.25225225225225" customWidth="1"/>
    <col min="15" max="15" width="13.1171171171171" customWidth="1"/>
  </cols>
  <sheetData>
    <row r="1" ht="21" customHeight="1" spans="15:15">
      <c r="O1" s="55" t="s">
        <v>46</v>
      </c>
    </row>
    <row r="2" ht="28.5" customHeight="1" spans="1:15">
      <c r="A2" s="25" t="s">
        <v>47</v>
      </c>
      <c r="B2" s="25"/>
      <c r="C2" s="25"/>
      <c r="D2" s="25"/>
      <c r="E2" s="25"/>
      <c r="F2" s="25"/>
      <c r="G2" s="25"/>
      <c r="H2" s="25"/>
      <c r="I2" s="25"/>
      <c r="J2" s="25"/>
      <c r="K2" s="25"/>
      <c r="L2" s="25"/>
      <c r="M2" s="25"/>
      <c r="N2" s="25"/>
      <c r="O2" s="25"/>
    </row>
    <row r="3" ht="18" customHeight="1" spans="1:15">
      <c r="A3" s="99" t="str">
        <f>"单位名称："&amp;"文山州砚山县人民检察院"</f>
        <v>单位名称：文山州砚山县人民检察院</v>
      </c>
      <c r="B3" s="100"/>
      <c r="C3" s="58"/>
      <c r="D3" s="58"/>
      <c r="E3" s="58"/>
      <c r="F3" s="58"/>
      <c r="G3" s="6"/>
      <c r="H3" s="58"/>
      <c r="I3" s="58"/>
      <c r="J3" s="6"/>
      <c r="K3" s="58"/>
      <c r="L3" s="58"/>
      <c r="M3" s="6"/>
      <c r="N3" s="6"/>
      <c r="O3" s="55" t="s">
        <v>2</v>
      </c>
    </row>
    <row r="4" ht="23" customHeight="1" spans="1:15">
      <c r="A4" s="8" t="s">
        <v>48</v>
      </c>
      <c r="B4" s="8" t="s">
        <v>49</v>
      </c>
      <c r="C4" s="14" t="s">
        <v>30</v>
      </c>
      <c r="D4" s="61" t="s">
        <v>33</v>
      </c>
      <c r="E4" s="61"/>
      <c r="F4" s="61"/>
      <c r="G4" s="145" t="s">
        <v>34</v>
      </c>
      <c r="H4" s="8" t="s">
        <v>35</v>
      </c>
      <c r="I4" s="8" t="s">
        <v>50</v>
      </c>
      <c r="J4" s="9" t="s">
        <v>51</v>
      </c>
      <c r="K4" s="69" t="s">
        <v>52</v>
      </c>
      <c r="L4" s="69" t="s">
        <v>53</v>
      </c>
      <c r="M4" s="69" t="s">
        <v>54</v>
      </c>
      <c r="N4" s="69" t="s">
        <v>55</v>
      </c>
      <c r="O4" s="85" t="s">
        <v>56</v>
      </c>
    </row>
    <row r="5" ht="55" customHeight="1" spans="1:15">
      <c r="A5" s="17"/>
      <c r="B5" s="17"/>
      <c r="C5" s="17"/>
      <c r="D5" s="61" t="s">
        <v>32</v>
      </c>
      <c r="E5" s="61" t="s">
        <v>57</v>
      </c>
      <c r="F5" s="61" t="s">
        <v>58</v>
      </c>
      <c r="G5" s="17"/>
      <c r="H5" s="17"/>
      <c r="I5" s="17"/>
      <c r="J5" s="61" t="s">
        <v>32</v>
      </c>
      <c r="K5" s="89" t="s">
        <v>52</v>
      </c>
      <c r="L5" s="89" t="s">
        <v>59</v>
      </c>
      <c r="M5" s="89" t="s">
        <v>54</v>
      </c>
      <c r="N5" s="89" t="s">
        <v>55</v>
      </c>
      <c r="O5" s="89" t="s">
        <v>56</v>
      </c>
    </row>
    <row r="6" ht="16.5" customHeight="1" spans="1:15">
      <c r="A6" s="61">
        <v>1</v>
      </c>
      <c r="B6" s="61">
        <v>2</v>
      </c>
      <c r="C6" s="61">
        <v>3</v>
      </c>
      <c r="D6" s="61">
        <v>4</v>
      </c>
      <c r="E6" s="61">
        <v>5</v>
      </c>
      <c r="F6" s="61">
        <v>6</v>
      </c>
      <c r="G6" s="61">
        <v>7</v>
      </c>
      <c r="H6" s="46">
        <v>8</v>
      </c>
      <c r="I6" s="46">
        <v>9</v>
      </c>
      <c r="J6" s="46">
        <v>10</v>
      </c>
      <c r="K6" s="46">
        <v>11</v>
      </c>
      <c r="L6" s="46">
        <v>12</v>
      </c>
      <c r="M6" s="46">
        <v>13</v>
      </c>
      <c r="N6" s="46">
        <v>14</v>
      </c>
      <c r="O6" s="61">
        <v>15</v>
      </c>
    </row>
    <row r="7" ht="20.25" customHeight="1" spans="1:15">
      <c r="A7" s="27" t="s">
        <v>60</v>
      </c>
      <c r="B7" s="27" t="s">
        <v>61</v>
      </c>
      <c r="C7" s="119">
        <v>9287542.38</v>
      </c>
      <c r="D7" s="119">
        <v>9273042.38</v>
      </c>
      <c r="E7" s="119">
        <v>8683042.38</v>
      </c>
      <c r="F7" s="119">
        <v>590000</v>
      </c>
      <c r="G7" s="90"/>
      <c r="H7" s="119"/>
      <c r="I7" s="119"/>
      <c r="J7" s="119">
        <v>14500</v>
      </c>
      <c r="K7" s="119"/>
      <c r="L7" s="119"/>
      <c r="M7" s="90"/>
      <c r="N7" s="119"/>
      <c r="O7" s="119">
        <v>14500</v>
      </c>
    </row>
    <row r="8" ht="20.25" customHeight="1" spans="1:15">
      <c r="A8" s="128" t="s">
        <v>62</v>
      </c>
      <c r="B8" s="128" t="s">
        <v>63</v>
      </c>
      <c r="C8" s="119">
        <v>9287542.38</v>
      </c>
      <c r="D8" s="119">
        <v>9273042.38</v>
      </c>
      <c r="E8" s="119">
        <v>8683042.38</v>
      </c>
      <c r="F8" s="119">
        <v>590000</v>
      </c>
      <c r="G8" s="90"/>
      <c r="H8" s="119"/>
      <c r="I8" s="119"/>
      <c r="J8" s="119">
        <v>14500</v>
      </c>
      <c r="K8" s="119"/>
      <c r="L8" s="119"/>
      <c r="M8" s="90"/>
      <c r="N8" s="119"/>
      <c r="O8" s="119">
        <v>14500</v>
      </c>
    </row>
    <row r="9" ht="20.25" customHeight="1" spans="1:15">
      <c r="A9" s="129" t="s">
        <v>64</v>
      </c>
      <c r="B9" s="129" t="s">
        <v>65</v>
      </c>
      <c r="C9" s="119">
        <v>7915042.38</v>
      </c>
      <c r="D9" s="119">
        <v>7915042.38</v>
      </c>
      <c r="E9" s="119">
        <v>7915042.38</v>
      </c>
      <c r="F9" s="119"/>
      <c r="G9" s="90"/>
      <c r="H9" s="119"/>
      <c r="I9" s="119"/>
      <c r="J9" s="119"/>
      <c r="K9" s="119"/>
      <c r="L9" s="119"/>
      <c r="M9" s="90"/>
      <c r="N9" s="119"/>
      <c r="O9" s="119"/>
    </row>
    <row r="10" ht="20.25" customHeight="1" spans="1:15">
      <c r="A10" s="129" t="s">
        <v>66</v>
      </c>
      <c r="B10" s="129" t="s">
        <v>67</v>
      </c>
      <c r="C10" s="119">
        <v>1372500</v>
      </c>
      <c r="D10" s="119">
        <v>1358000</v>
      </c>
      <c r="E10" s="119">
        <v>768000</v>
      </c>
      <c r="F10" s="119">
        <v>590000</v>
      </c>
      <c r="G10" s="90"/>
      <c r="H10" s="119"/>
      <c r="I10" s="119"/>
      <c r="J10" s="119">
        <v>14500</v>
      </c>
      <c r="K10" s="119"/>
      <c r="L10" s="119"/>
      <c r="M10" s="90"/>
      <c r="N10" s="119"/>
      <c r="O10" s="119">
        <v>14500</v>
      </c>
    </row>
    <row r="11" ht="20.25" customHeight="1" spans="1:15">
      <c r="A11" s="27" t="s">
        <v>68</v>
      </c>
      <c r="B11" s="27" t="s">
        <v>69</v>
      </c>
      <c r="C11" s="119">
        <v>910377.2</v>
      </c>
      <c r="D11" s="119">
        <v>910377.2</v>
      </c>
      <c r="E11" s="119">
        <v>910377.2</v>
      </c>
      <c r="F11" s="119"/>
      <c r="G11" s="90"/>
      <c r="H11" s="119"/>
      <c r="I11" s="119"/>
      <c r="J11" s="119"/>
      <c r="K11" s="119"/>
      <c r="L11" s="119"/>
      <c r="M11" s="90"/>
      <c r="N11" s="119"/>
      <c r="O11" s="119"/>
    </row>
    <row r="12" ht="20.25" customHeight="1" spans="1:15">
      <c r="A12" s="128" t="s">
        <v>70</v>
      </c>
      <c r="B12" s="128" t="s">
        <v>71</v>
      </c>
      <c r="C12" s="119">
        <v>901204.25</v>
      </c>
      <c r="D12" s="119">
        <v>901204.25</v>
      </c>
      <c r="E12" s="119">
        <v>901204.25</v>
      </c>
      <c r="F12" s="119"/>
      <c r="G12" s="90"/>
      <c r="H12" s="119"/>
      <c r="I12" s="119"/>
      <c r="J12" s="119"/>
      <c r="K12" s="119"/>
      <c r="L12" s="119"/>
      <c r="M12" s="90"/>
      <c r="N12" s="119"/>
      <c r="O12" s="119"/>
    </row>
    <row r="13" ht="20.25" customHeight="1" spans="1:15">
      <c r="A13" s="129" t="s">
        <v>72</v>
      </c>
      <c r="B13" s="129" t="s">
        <v>73</v>
      </c>
      <c r="C13" s="119">
        <v>901204.25</v>
      </c>
      <c r="D13" s="119">
        <v>901204.25</v>
      </c>
      <c r="E13" s="119">
        <v>901204.25</v>
      </c>
      <c r="F13" s="119"/>
      <c r="G13" s="90"/>
      <c r="H13" s="119"/>
      <c r="I13" s="119"/>
      <c r="J13" s="119"/>
      <c r="K13" s="119"/>
      <c r="L13" s="119"/>
      <c r="M13" s="90"/>
      <c r="N13" s="119"/>
      <c r="O13" s="119"/>
    </row>
    <row r="14" ht="20.25" customHeight="1" spans="1:15">
      <c r="A14" s="128" t="s">
        <v>74</v>
      </c>
      <c r="B14" s="128" t="s">
        <v>75</v>
      </c>
      <c r="C14" s="119">
        <v>9172.95</v>
      </c>
      <c r="D14" s="119">
        <v>9172.95</v>
      </c>
      <c r="E14" s="119">
        <v>9172.95</v>
      </c>
      <c r="F14" s="119"/>
      <c r="G14" s="90"/>
      <c r="H14" s="119"/>
      <c r="I14" s="119"/>
      <c r="J14" s="119"/>
      <c r="K14" s="119"/>
      <c r="L14" s="119"/>
      <c r="M14" s="90"/>
      <c r="N14" s="119"/>
      <c r="O14" s="119"/>
    </row>
    <row r="15" ht="20.25" customHeight="1" spans="1:15">
      <c r="A15" s="129" t="s">
        <v>76</v>
      </c>
      <c r="B15" s="129" t="s">
        <v>75</v>
      </c>
      <c r="C15" s="119">
        <v>9172.95</v>
      </c>
      <c r="D15" s="119">
        <v>9172.95</v>
      </c>
      <c r="E15" s="119">
        <v>9172.95</v>
      </c>
      <c r="F15" s="119"/>
      <c r="G15" s="90"/>
      <c r="H15" s="119"/>
      <c r="I15" s="119"/>
      <c r="J15" s="119"/>
      <c r="K15" s="119"/>
      <c r="L15" s="119"/>
      <c r="M15" s="90"/>
      <c r="N15" s="119"/>
      <c r="O15" s="119"/>
    </row>
    <row r="16" ht="20.25" customHeight="1" spans="1:15">
      <c r="A16" s="27" t="s">
        <v>77</v>
      </c>
      <c r="B16" s="27" t="s">
        <v>78</v>
      </c>
      <c r="C16" s="119">
        <v>627096.65</v>
      </c>
      <c r="D16" s="119">
        <v>627096.65</v>
      </c>
      <c r="E16" s="119">
        <v>627096.65</v>
      </c>
      <c r="F16" s="119"/>
      <c r="G16" s="90"/>
      <c r="H16" s="119"/>
      <c r="I16" s="119"/>
      <c r="J16" s="119"/>
      <c r="K16" s="119"/>
      <c r="L16" s="119"/>
      <c r="M16" s="90"/>
      <c r="N16" s="119"/>
      <c r="O16" s="119"/>
    </row>
    <row r="17" ht="20.25" customHeight="1" spans="1:15">
      <c r="A17" s="128" t="s">
        <v>79</v>
      </c>
      <c r="B17" s="128" t="s">
        <v>80</v>
      </c>
      <c r="C17" s="119">
        <v>627096.65</v>
      </c>
      <c r="D17" s="119">
        <v>627096.65</v>
      </c>
      <c r="E17" s="119">
        <v>627096.65</v>
      </c>
      <c r="F17" s="119"/>
      <c r="G17" s="90"/>
      <c r="H17" s="119"/>
      <c r="I17" s="119"/>
      <c r="J17" s="119"/>
      <c r="K17" s="119"/>
      <c r="L17" s="119"/>
      <c r="M17" s="90"/>
      <c r="N17" s="119"/>
      <c r="O17" s="119"/>
    </row>
    <row r="18" ht="20.25" customHeight="1" spans="1:15">
      <c r="A18" s="129" t="s">
        <v>81</v>
      </c>
      <c r="B18" s="129" t="s">
        <v>82</v>
      </c>
      <c r="C18" s="119">
        <v>428072.02</v>
      </c>
      <c r="D18" s="119">
        <v>428072.02</v>
      </c>
      <c r="E18" s="119">
        <v>428072.02</v>
      </c>
      <c r="F18" s="119"/>
      <c r="G18" s="90"/>
      <c r="H18" s="119"/>
      <c r="I18" s="119"/>
      <c r="J18" s="119"/>
      <c r="K18" s="119"/>
      <c r="L18" s="119"/>
      <c r="M18" s="90"/>
      <c r="N18" s="119"/>
      <c r="O18" s="119"/>
    </row>
    <row r="19" ht="20.25" customHeight="1" spans="1:15">
      <c r="A19" s="129" t="s">
        <v>83</v>
      </c>
      <c r="B19" s="129" t="s">
        <v>84</v>
      </c>
      <c r="C19" s="119">
        <v>169322.23</v>
      </c>
      <c r="D19" s="119">
        <v>169322.23</v>
      </c>
      <c r="E19" s="119">
        <v>169322.23</v>
      </c>
      <c r="F19" s="119"/>
      <c r="G19" s="90"/>
      <c r="H19" s="119"/>
      <c r="I19" s="119"/>
      <c r="J19" s="119"/>
      <c r="K19" s="119"/>
      <c r="L19" s="119"/>
      <c r="M19" s="90"/>
      <c r="N19" s="119"/>
      <c r="O19" s="119"/>
    </row>
    <row r="20" ht="20.25" customHeight="1" spans="1:15">
      <c r="A20" s="129" t="s">
        <v>85</v>
      </c>
      <c r="B20" s="129" t="s">
        <v>86</v>
      </c>
      <c r="C20" s="119">
        <v>29702.4</v>
      </c>
      <c r="D20" s="119">
        <v>29702.4</v>
      </c>
      <c r="E20" s="119">
        <v>29702.4</v>
      </c>
      <c r="F20" s="119"/>
      <c r="G20" s="90"/>
      <c r="H20" s="119"/>
      <c r="I20" s="119"/>
      <c r="J20" s="119"/>
      <c r="K20" s="119"/>
      <c r="L20" s="119"/>
      <c r="M20" s="90"/>
      <c r="N20" s="119"/>
      <c r="O20" s="119"/>
    </row>
    <row r="21" ht="20.25" customHeight="1" spans="1:15">
      <c r="A21" s="27" t="s">
        <v>87</v>
      </c>
      <c r="B21" s="27" t="s">
        <v>88</v>
      </c>
      <c r="C21" s="119">
        <v>749809.62</v>
      </c>
      <c r="D21" s="119">
        <v>749809.62</v>
      </c>
      <c r="E21" s="119">
        <v>749809.62</v>
      </c>
      <c r="F21" s="119"/>
      <c r="G21" s="90"/>
      <c r="H21" s="119"/>
      <c r="I21" s="119"/>
      <c r="J21" s="119"/>
      <c r="K21" s="119"/>
      <c r="L21" s="119"/>
      <c r="M21" s="90"/>
      <c r="N21" s="119"/>
      <c r="O21" s="119"/>
    </row>
    <row r="22" ht="20.25" customHeight="1" spans="1:15">
      <c r="A22" s="128" t="s">
        <v>89</v>
      </c>
      <c r="B22" s="128" t="s">
        <v>90</v>
      </c>
      <c r="C22" s="119">
        <v>749809.62</v>
      </c>
      <c r="D22" s="119">
        <v>749809.62</v>
      </c>
      <c r="E22" s="119">
        <v>749809.62</v>
      </c>
      <c r="F22" s="119"/>
      <c r="G22" s="90"/>
      <c r="H22" s="119"/>
      <c r="I22" s="119"/>
      <c r="J22" s="119"/>
      <c r="K22" s="119"/>
      <c r="L22" s="119"/>
      <c r="M22" s="90"/>
      <c r="N22" s="119"/>
      <c r="O22" s="119"/>
    </row>
    <row r="23" ht="20.25" customHeight="1" spans="1:15">
      <c r="A23" s="129" t="s">
        <v>91</v>
      </c>
      <c r="B23" s="129" t="s">
        <v>92</v>
      </c>
      <c r="C23" s="119">
        <v>749809.62</v>
      </c>
      <c r="D23" s="119">
        <v>749809.62</v>
      </c>
      <c r="E23" s="119">
        <v>749809.62</v>
      </c>
      <c r="F23" s="119"/>
      <c r="G23" s="90"/>
      <c r="H23" s="119"/>
      <c r="I23" s="119"/>
      <c r="J23" s="119"/>
      <c r="K23" s="119"/>
      <c r="L23" s="119"/>
      <c r="M23" s="90"/>
      <c r="N23" s="119"/>
      <c r="O23" s="119"/>
    </row>
    <row r="24" ht="27" customHeight="1" spans="1:15">
      <c r="A24" s="101" t="s">
        <v>93</v>
      </c>
      <c r="B24" s="102" t="s">
        <v>93</v>
      </c>
      <c r="C24" s="119">
        <v>11574825.85</v>
      </c>
      <c r="D24" s="119">
        <v>11560325.85</v>
      </c>
      <c r="E24" s="119">
        <v>10970325.85</v>
      </c>
      <c r="F24" s="119">
        <v>590000</v>
      </c>
      <c r="G24" s="90"/>
      <c r="H24" s="119"/>
      <c r="I24" s="119"/>
      <c r="J24" s="119">
        <v>14500</v>
      </c>
      <c r="K24" s="119"/>
      <c r="L24" s="119"/>
      <c r="M24" s="90"/>
      <c r="N24" s="119"/>
      <c r="O24" s="119">
        <v>14500</v>
      </c>
    </row>
  </sheetData>
  <mergeCells count="11">
    <mergeCell ref="A2:O2"/>
    <mergeCell ref="A3:L3"/>
    <mergeCell ref="D4:F4"/>
    <mergeCell ref="J4:O4"/>
    <mergeCell ref="A24:B24"/>
    <mergeCell ref="A4:A5"/>
    <mergeCell ref="B4:B5"/>
    <mergeCell ref="C4:C5"/>
    <mergeCell ref="G4:G5"/>
    <mergeCell ref="H4:H5"/>
    <mergeCell ref="I4:I5"/>
  </mergeCells>
  <pageMargins left="0.554861111111111" right="0.554861111111111" top="0.802777777777778" bottom="1" header="0.5" footer="0.5"/>
  <pageSetup paperSize="9" scale="7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D26" sqref="D26"/>
    </sheetView>
  </sheetViews>
  <sheetFormatPr defaultColWidth="9.13513513513514" defaultRowHeight="14.25" customHeight="1" outlineLevelCol="3"/>
  <cols>
    <col min="1" max="1" width="38.8918918918919" customWidth="1"/>
    <col min="2" max="2" width="24.3333333333333" customWidth="1"/>
    <col min="3" max="3" width="35.6666666666667" customWidth="1"/>
    <col min="4" max="4" width="26.4414414414414" customWidth="1"/>
  </cols>
  <sheetData>
    <row r="1" ht="22" customHeight="1" spans="4:4">
      <c r="D1" s="98" t="s">
        <v>94</v>
      </c>
    </row>
    <row r="2" ht="31.5" customHeight="1" spans="1:4">
      <c r="A2" s="43" t="s">
        <v>95</v>
      </c>
      <c r="B2" s="132"/>
      <c r="C2" s="132"/>
      <c r="D2" s="132"/>
    </row>
    <row r="3" ht="21" customHeight="1" spans="1:4">
      <c r="A3" s="4" t="str">
        <f>"单位名称："&amp;"文山州砚山县人民检察院"</f>
        <v>单位名称：文山州砚山县人民检察院</v>
      </c>
      <c r="B3" s="133"/>
      <c r="C3" s="133"/>
      <c r="D3" s="98" t="s">
        <v>2</v>
      </c>
    </row>
    <row r="4" ht="24.65" customHeight="1" spans="1:4">
      <c r="A4" s="9" t="s">
        <v>3</v>
      </c>
      <c r="B4" s="11"/>
      <c r="C4" s="9" t="s">
        <v>4</v>
      </c>
      <c r="D4" s="11"/>
    </row>
    <row r="5" ht="15.65" customHeight="1" spans="1:4">
      <c r="A5" s="14" t="s">
        <v>5</v>
      </c>
      <c r="B5" s="134" t="s">
        <v>6</v>
      </c>
      <c r="C5" s="14" t="s">
        <v>96</v>
      </c>
      <c r="D5" s="134" t="s">
        <v>6</v>
      </c>
    </row>
    <row r="6" ht="14.15" customHeight="1" spans="1:4">
      <c r="A6" s="17"/>
      <c r="B6" s="16"/>
      <c r="C6" s="17"/>
      <c r="D6" s="16"/>
    </row>
    <row r="7" ht="29.15" customHeight="1" spans="1:4">
      <c r="A7" s="135" t="s">
        <v>97</v>
      </c>
      <c r="B7" s="136">
        <v>11560325.85</v>
      </c>
      <c r="C7" s="137" t="s">
        <v>98</v>
      </c>
      <c r="D7" s="136">
        <v>11560325.85</v>
      </c>
    </row>
    <row r="8" ht="29.15" customHeight="1" spans="1:4">
      <c r="A8" s="138" t="s">
        <v>99</v>
      </c>
      <c r="B8" s="90">
        <v>11560325.85</v>
      </c>
      <c r="C8" s="105" t="str">
        <f>"（一）"&amp;"公共安全支出"</f>
        <v>（一）公共安全支出</v>
      </c>
      <c r="D8" s="90">
        <v>9273042.38</v>
      </c>
    </row>
    <row r="9" ht="29.15" customHeight="1" spans="1:4">
      <c r="A9" s="138" t="s">
        <v>100</v>
      </c>
      <c r="B9" s="90"/>
      <c r="C9" s="105" t="str">
        <f>"（二）"&amp;"社会保障和就业支出"</f>
        <v>（二）社会保障和就业支出</v>
      </c>
      <c r="D9" s="90">
        <v>910377.2</v>
      </c>
    </row>
    <row r="10" ht="29.15" customHeight="1" spans="1:4">
      <c r="A10" s="138" t="s">
        <v>101</v>
      </c>
      <c r="B10" s="90"/>
      <c r="C10" s="105" t="str">
        <f>"（三）"&amp;"卫生健康支出"</f>
        <v>（三）卫生健康支出</v>
      </c>
      <c r="D10" s="90">
        <v>627096.65</v>
      </c>
    </row>
    <row r="11" ht="29.15" customHeight="1" spans="1:4">
      <c r="A11" s="139" t="s">
        <v>102</v>
      </c>
      <c r="B11" s="140"/>
      <c r="C11" s="105" t="str">
        <f>"（四）"&amp;"住房保障支出"</f>
        <v>（四）住房保障支出</v>
      </c>
      <c r="D11" s="90">
        <v>749809.62</v>
      </c>
    </row>
    <row r="12" ht="29.15" customHeight="1" spans="1:4">
      <c r="A12" s="138" t="s">
        <v>99</v>
      </c>
      <c r="B12" s="119"/>
      <c r="C12" s="141"/>
      <c r="D12" s="140"/>
    </row>
    <row r="13" ht="29.15" customHeight="1" spans="1:4">
      <c r="A13" s="142" t="s">
        <v>100</v>
      </c>
      <c r="B13" s="119"/>
      <c r="C13" s="141"/>
      <c r="D13" s="140"/>
    </row>
    <row r="14" ht="29.15" customHeight="1" spans="1:4">
      <c r="A14" s="142" t="s">
        <v>101</v>
      </c>
      <c r="B14" s="140"/>
      <c r="C14" s="141"/>
      <c r="D14" s="140"/>
    </row>
    <row r="15" ht="29.15" customHeight="1" spans="1:4">
      <c r="A15" s="143"/>
      <c r="B15" s="140"/>
      <c r="C15" s="144" t="s">
        <v>103</v>
      </c>
      <c r="D15" s="140"/>
    </row>
    <row r="16" ht="29.15" customHeight="1" spans="1:4">
      <c r="A16" s="143" t="s">
        <v>104</v>
      </c>
      <c r="B16" s="140">
        <v>11560325.85</v>
      </c>
      <c r="C16" s="141" t="s">
        <v>25</v>
      </c>
      <c r="D16" s="140">
        <v>11560325.85</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C21" sqref="C21"/>
    </sheetView>
  </sheetViews>
  <sheetFormatPr defaultColWidth="9.13513513513514" defaultRowHeight="14.25" customHeight="1" outlineLevelCol="6"/>
  <cols>
    <col min="1" max="1" width="15.8918918918919" customWidth="1"/>
    <col min="2" max="2" width="37.3153153153153" customWidth="1"/>
    <col min="3" max="3" width="24.2792792792793" customWidth="1"/>
    <col min="4" max="7" width="20.6666666666667" customWidth="1"/>
  </cols>
  <sheetData>
    <row r="1" ht="18" customHeight="1" spans="4:7">
      <c r="D1" s="110"/>
      <c r="F1" s="55"/>
      <c r="G1" s="55" t="s">
        <v>105</v>
      </c>
    </row>
    <row r="2" ht="39" customHeight="1" spans="1:7">
      <c r="A2" s="3" t="s">
        <v>106</v>
      </c>
      <c r="B2" s="3"/>
      <c r="C2" s="3"/>
      <c r="D2" s="3"/>
      <c r="E2" s="3"/>
      <c r="F2" s="3"/>
      <c r="G2" s="3"/>
    </row>
    <row r="3" ht="24" customHeight="1" spans="1:7">
      <c r="A3" s="4" t="str">
        <f>"单位名称："&amp;"文山州砚山县人民检察院"</f>
        <v>单位名称：文山州砚山县人民检察院</v>
      </c>
      <c r="F3" s="121"/>
      <c r="G3" s="55" t="s">
        <v>2</v>
      </c>
    </row>
    <row r="4" ht="27" customHeight="1" spans="1:7">
      <c r="A4" s="122" t="s">
        <v>107</v>
      </c>
      <c r="B4" s="123"/>
      <c r="C4" s="124" t="s">
        <v>30</v>
      </c>
      <c r="D4" s="10" t="s">
        <v>57</v>
      </c>
      <c r="E4" s="10"/>
      <c r="F4" s="11"/>
      <c r="G4" s="124" t="s">
        <v>58</v>
      </c>
    </row>
    <row r="5" ht="27" customHeight="1" spans="1:7">
      <c r="A5" s="125" t="s">
        <v>48</v>
      </c>
      <c r="B5" s="126" t="s">
        <v>49</v>
      </c>
      <c r="C5" s="92"/>
      <c r="D5" s="92" t="s">
        <v>32</v>
      </c>
      <c r="E5" s="92" t="s">
        <v>108</v>
      </c>
      <c r="F5" s="92" t="s">
        <v>109</v>
      </c>
      <c r="G5" s="92"/>
    </row>
    <row r="6" ht="13.5" customHeight="1" spans="1:7">
      <c r="A6" s="127" t="s">
        <v>110</v>
      </c>
      <c r="B6" s="127" t="s">
        <v>111</v>
      </c>
      <c r="C6" s="127" t="s">
        <v>112</v>
      </c>
      <c r="D6" s="61"/>
      <c r="E6" s="127" t="s">
        <v>113</v>
      </c>
      <c r="F6" s="127" t="s">
        <v>114</v>
      </c>
      <c r="G6" s="127" t="s">
        <v>115</v>
      </c>
    </row>
    <row r="7" ht="24" customHeight="1" spans="1:7">
      <c r="A7" s="27" t="s">
        <v>60</v>
      </c>
      <c r="B7" s="27" t="s">
        <v>61</v>
      </c>
      <c r="C7" s="21">
        <v>9273042.38</v>
      </c>
      <c r="D7" s="21">
        <v>8683042.38</v>
      </c>
      <c r="E7" s="21">
        <v>7264988.55</v>
      </c>
      <c r="F7" s="21">
        <v>1418053.83</v>
      </c>
      <c r="G7" s="21">
        <v>590000</v>
      </c>
    </row>
    <row r="8" ht="24" customHeight="1" spans="1:7">
      <c r="A8" s="27" t="s">
        <v>62</v>
      </c>
      <c r="B8" s="128" t="s">
        <v>63</v>
      </c>
      <c r="C8" s="21">
        <v>9273042.38</v>
      </c>
      <c r="D8" s="21">
        <v>8683042.38</v>
      </c>
      <c r="E8" s="21">
        <v>7264988.55</v>
      </c>
      <c r="F8" s="21">
        <v>1418053.83</v>
      </c>
      <c r="G8" s="21">
        <v>590000</v>
      </c>
    </row>
    <row r="9" ht="24" customHeight="1" spans="1:7">
      <c r="A9" s="27" t="s">
        <v>64</v>
      </c>
      <c r="B9" s="129" t="s">
        <v>65</v>
      </c>
      <c r="C9" s="21">
        <v>7915042.38</v>
      </c>
      <c r="D9" s="21">
        <v>7915042.38</v>
      </c>
      <c r="E9" s="21">
        <v>6496988.55</v>
      </c>
      <c r="F9" s="21">
        <v>1418053.83</v>
      </c>
      <c r="G9" s="21"/>
    </row>
    <row r="10" ht="24" customHeight="1" spans="1:7">
      <c r="A10" s="27" t="s">
        <v>66</v>
      </c>
      <c r="B10" s="129" t="s">
        <v>67</v>
      </c>
      <c r="C10" s="21">
        <v>1358000</v>
      </c>
      <c r="D10" s="21">
        <v>768000</v>
      </c>
      <c r="E10" s="21">
        <v>768000</v>
      </c>
      <c r="F10" s="21"/>
      <c r="G10" s="21">
        <v>590000</v>
      </c>
    </row>
    <row r="11" ht="24" customHeight="1" spans="1:7">
      <c r="A11" s="27" t="s">
        <v>68</v>
      </c>
      <c r="B11" s="27" t="s">
        <v>69</v>
      </c>
      <c r="C11" s="21">
        <v>910377.2</v>
      </c>
      <c r="D11" s="21">
        <v>910377.2</v>
      </c>
      <c r="E11" s="21">
        <v>910377.2</v>
      </c>
      <c r="F11" s="21"/>
      <c r="G11" s="21"/>
    </row>
    <row r="12" ht="24" customHeight="1" spans="1:7">
      <c r="A12" s="27" t="s">
        <v>70</v>
      </c>
      <c r="B12" s="128" t="s">
        <v>71</v>
      </c>
      <c r="C12" s="21">
        <v>901204.25</v>
      </c>
      <c r="D12" s="21">
        <v>901204.25</v>
      </c>
      <c r="E12" s="21">
        <v>901204.25</v>
      </c>
      <c r="F12" s="21"/>
      <c r="G12" s="21"/>
    </row>
    <row r="13" ht="24" customHeight="1" spans="1:7">
      <c r="A13" s="27" t="s">
        <v>72</v>
      </c>
      <c r="B13" s="129" t="s">
        <v>73</v>
      </c>
      <c r="C13" s="21">
        <v>901204.25</v>
      </c>
      <c r="D13" s="21">
        <v>901204.25</v>
      </c>
      <c r="E13" s="21">
        <v>901204.25</v>
      </c>
      <c r="F13" s="21"/>
      <c r="G13" s="21"/>
    </row>
    <row r="14" ht="24" customHeight="1" spans="1:7">
      <c r="A14" s="27" t="s">
        <v>74</v>
      </c>
      <c r="B14" s="128" t="s">
        <v>75</v>
      </c>
      <c r="C14" s="21">
        <v>9172.95</v>
      </c>
      <c r="D14" s="21">
        <v>9172.95</v>
      </c>
      <c r="E14" s="21">
        <v>9172.95</v>
      </c>
      <c r="F14" s="21"/>
      <c r="G14" s="21"/>
    </row>
    <row r="15" ht="24" customHeight="1" spans="1:7">
      <c r="A15" s="27" t="s">
        <v>76</v>
      </c>
      <c r="B15" s="129" t="s">
        <v>75</v>
      </c>
      <c r="C15" s="21">
        <v>9172.95</v>
      </c>
      <c r="D15" s="21">
        <v>9172.95</v>
      </c>
      <c r="E15" s="21">
        <v>9172.95</v>
      </c>
      <c r="F15" s="21"/>
      <c r="G15" s="21"/>
    </row>
    <row r="16" ht="24" customHeight="1" spans="1:7">
      <c r="A16" s="27" t="s">
        <v>77</v>
      </c>
      <c r="B16" s="27" t="s">
        <v>78</v>
      </c>
      <c r="C16" s="21">
        <v>627096.65</v>
      </c>
      <c r="D16" s="21">
        <v>627096.65</v>
      </c>
      <c r="E16" s="21">
        <v>627096.65</v>
      </c>
      <c r="F16" s="21"/>
      <c r="G16" s="21"/>
    </row>
    <row r="17" ht="24" customHeight="1" spans="1:7">
      <c r="A17" s="27" t="s">
        <v>79</v>
      </c>
      <c r="B17" s="128" t="s">
        <v>80</v>
      </c>
      <c r="C17" s="21">
        <v>627096.65</v>
      </c>
      <c r="D17" s="21">
        <v>627096.65</v>
      </c>
      <c r="E17" s="21">
        <v>627096.65</v>
      </c>
      <c r="F17" s="21"/>
      <c r="G17" s="21"/>
    </row>
    <row r="18" ht="24" customHeight="1" spans="1:7">
      <c r="A18" s="27" t="s">
        <v>81</v>
      </c>
      <c r="B18" s="129" t="s">
        <v>82</v>
      </c>
      <c r="C18" s="21">
        <v>428072.02</v>
      </c>
      <c r="D18" s="21">
        <v>428072.02</v>
      </c>
      <c r="E18" s="21">
        <v>428072.02</v>
      </c>
      <c r="F18" s="21"/>
      <c r="G18" s="21"/>
    </row>
    <row r="19" ht="24" customHeight="1" spans="1:7">
      <c r="A19" s="27" t="s">
        <v>83</v>
      </c>
      <c r="B19" s="129" t="s">
        <v>84</v>
      </c>
      <c r="C19" s="21">
        <v>169322.23</v>
      </c>
      <c r="D19" s="21">
        <v>169322.23</v>
      </c>
      <c r="E19" s="21">
        <v>169322.23</v>
      </c>
      <c r="F19" s="21"/>
      <c r="G19" s="21"/>
    </row>
    <row r="20" ht="24" customHeight="1" spans="1:7">
      <c r="A20" s="27" t="s">
        <v>85</v>
      </c>
      <c r="B20" s="129" t="s">
        <v>86</v>
      </c>
      <c r="C20" s="21">
        <v>29702.4</v>
      </c>
      <c r="D20" s="21">
        <v>29702.4</v>
      </c>
      <c r="E20" s="21">
        <v>29702.4</v>
      </c>
      <c r="F20" s="21"/>
      <c r="G20" s="21"/>
    </row>
    <row r="21" ht="24" customHeight="1" spans="1:7">
      <c r="A21" s="27" t="s">
        <v>87</v>
      </c>
      <c r="B21" s="27" t="s">
        <v>88</v>
      </c>
      <c r="C21" s="21">
        <v>749809.62</v>
      </c>
      <c r="D21" s="21">
        <v>749809.62</v>
      </c>
      <c r="E21" s="21">
        <v>749809.62</v>
      </c>
      <c r="F21" s="21"/>
      <c r="G21" s="21"/>
    </row>
    <row r="22" ht="24" customHeight="1" spans="1:7">
      <c r="A22" s="27" t="s">
        <v>89</v>
      </c>
      <c r="B22" s="128" t="s">
        <v>90</v>
      </c>
      <c r="C22" s="21">
        <v>749809.62</v>
      </c>
      <c r="D22" s="21">
        <v>749809.62</v>
      </c>
      <c r="E22" s="21">
        <v>749809.62</v>
      </c>
      <c r="F22" s="21"/>
      <c r="G22" s="21"/>
    </row>
    <row r="23" ht="24" customHeight="1" spans="1:7">
      <c r="A23" s="27" t="s">
        <v>91</v>
      </c>
      <c r="B23" s="129" t="s">
        <v>92</v>
      </c>
      <c r="C23" s="21">
        <v>749809.62</v>
      </c>
      <c r="D23" s="21">
        <v>749809.62</v>
      </c>
      <c r="E23" s="21">
        <v>749809.62</v>
      </c>
      <c r="F23" s="21"/>
      <c r="G23" s="21"/>
    </row>
    <row r="24" ht="24" customHeight="1" spans="1:7">
      <c r="A24" s="130" t="s">
        <v>93</v>
      </c>
      <c r="B24" s="131" t="s">
        <v>93</v>
      </c>
      <c r="C24" s="21">
        <v>11560325.85</v>
      </c>
      <c r="D24" s="21">
        <v>10970325.85</v>
      </c>
      <c r="E24" s="21">
        <v>9552272.02</v>
      </c>
      <c r="F24" s="21">
        <v>1418053.83</v>
      </c>
      <c r="G24" s="21">
        <v>590000</v>
      </c>
    </row>
  </sheetData>
  <mergeCells count="7">
    <mergeCell ref="A2:G2"/>
    <mergeCell ref="A3:E3"/>
    <mergeCell ref="A4:B4"/>
    <mergeCell ref="D4:F4"/>
    <mergeCell ref="A24:B24"/>
    <mergeCell ref="C4:C5"/>
    <mergeCell ref="G4:G5"/>
  </mergeCells>
  <pageMargins left="0.75" right="0.75" top="1" bottom="1" header="0.5" footer="0.5"/>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G26" sqref="G26"/>
    </sheetView>
  </sheetViews>
  <sheetFormatPr defaultColWidth="9.13513513513514" defaultRowHeight="14.25" customHeight="1" outlineLevelRow="6" outlineLevelCol="5"/>
  <cols>
    <col min="1" max="6" width="21.8918918918919" customWidth="1"/>
  </cols>
  <sheetData>
    <row r="1" ht="20" customHeight="1" spans="1:6">
      <c r="A1" s="114"/>
      <c r="B1" s="114"/>
      <c r="C1" s="60"/>
      <c r="F1" s="59" t="s">
        <v>116</v>
      </c>
    </row>
    <row r="2" ht="25.5" customHeight="1" spans="1:6">
      <c r="A2" s="115" t="s">
        <v>117</v>
      </c>
      <c r="B2" s="115"/>
      <c r="C2" s="115"/>
      <c r="D2" s="115"/>
      <c r="E2" s="115"/>
      <c r="F2" s="115"/>
    </row>
    <row r="3" ht="19" customHeight="1" spans="1:6">
      <c r="A3" s="4" t="str">
        <f>"单位名称："&amp;"文山州砚山县人民检察院"</f>
        <v>单位名称：文山州砚山县人民检察院</v>
      </c>
      <c r="B3" s="114"/>
      <c r="C3" s="60"/>
      <c r="F3" s="116" t="s">
        <v>118</v>
      </c>
    </row>
    <row r="4" ht="29" customHeight="1" spans="1:6">
      <c r="A4" s="8" t="s">
        <v>119</v>
      </c>
      <c r="B4" s="14" t="s">
        <v>120</v>
      </c>
      <c r="C4" s="9" t="s">
        <v>121</v>
      </c>
      <c r="D4" s="10"/>
      <c r="E4" s="11"/>
      <c r="F4" s="14" t="s">
        <v>122</v>
      </c>
    </row>
    <row r="5" ht="29" customHeight="1" spans="1:6">
      <c r="A5" s="16"/>
      <c r="B5" s="17"/>
      <c r="C5" s="61" t="s">
        <v>32</v>
      </c>
      <c r="D5" s="61" t="s">
        <v>123</v>
      </c>
      <c r="E5" s="61" t="s">
        <v>124</v>
      </c>
      <c r="F5" s="17"/>
    </row>
    <row r="6" ht="18.75" customHeight="1" spans="1:6">
      <c r="A6" s="117">
        <v>1</v>
      </c>
      <c r="B6" s="117">
        <v>2</v>
      </c>
      <c r="C6" s="118">
        <v>3</v>
      </c>
      <c r="D6" s="117">
        <v>4</v>
      </c>
      <c r="E6" s="117">
        <v>5</v>
      </c>
      <c r="F6" s="117">
        <v>6</v>
      </c>
    </row>
    <row r="7" ht="32" customHeight="1" spans="1:6">
      <c r="A7" s="119">
        <v>237000</v>
      </c>
      <c r="B7" s="119"/>
      <c r="C7" s="120">
        <v>217000</v>
      </c>
      <c r="D7" s="119"/>
      <c r="E7" s="119">
        <v>217000</v>
      </c>
      <c r="F7" s="119">
        <v>20000</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workbookViewId="0">
      <selection activeCell="P17" sqref="P17"/>
    </sheetView>
  </sheetViews>
  <sheetFormatPr defaultColWidth="9.13513513513514" defaultRowHeight="14.25" customHeight="1"/>
  <cols>
    <col min="1" max="1" width="27.1081081081081" customWidth="1"/>
    <col min="2" max="2" width="23.8558558558559" customWidth="1"/>
    <col min="3" max="3" width="21" customWidth="1"/>
    <col min="4" max="4" width="12.2252252252252" customWidth="1"/>
    <col min="5" max="5" width="18.4504504504505" customWidth="1"/>
    <col min="6" max="6" width="10.6666666666667" customWidth="1"/>
    <col min="7" max="7" width="18.8828828828829" customWidth="1"/>
    <col min="8" max="10" width="15.3153153153153" customWidth="1"/>
    <col min="11" max="11" width="6.77477477477477" customWidth="1"/>
    <col min="12" max="12" width="15.3153153153153" customWidth="1"/>
    <col min="13" max="23" width="6.33333333333333" customWidth="1"/>
  </cols>
  <sheetData>
    <row r="1" ht="24" customHeight="1" spans="4:23">
      <c r="D1" s="1"/>
      <c r="E1" s="1"/>
      <c r="F1" s="1"/>
      <c r="G1" s="1"/>
      <c r="U1" s="110"/>
      <c r="W1" s="55" t="s">
        <v>125</v>
      </c>
    </row>
    <row r="2" ht="27.75" customHeight="1" spans="1:23">
      <c r="A2" s="25" t="s">
        <v>126</v>
      </c>
      <c r="B2" s="25"/>
      <c r="C2" s="25"/>
      <c r="D2" s="25"/>
      <c r="E2" s="25"/>
      <c r="F2" s="25"/>
      <c r="G2" s="25"/>
      <c r="H2" s="25"/>
      <c r="I2" s="25"/>
      <c r="J2" s="25"/>
      <c r="K2" s="25"/>
      <c r="L2" s="25"/>
      <c r="M2" s="25"/>
      <c r="N2" s="25"/>
      <c r="O2" s="25"/>
      <c r="P2" s="25"/>
      <c r="Q2" s="25"/>
      <c r="R2" s="25"/>
      <c r="S2" s="25"/>
      <c r="T2" s="25"/>
      <c r="U2" s="25"/>
      <c r="V2" s="25"/>
      <c r="W2" s="25"/>
    </row>
    <row r="3" ht="18" customHeight="1" spans="1:23">
      <c r="A3" s="4" t="str">
        <f>"单位名称："&amp;"文山州砚山县人民检察院"</f>
        <v>单位名称：文山州砚山县人民检察院</v>
      </c>
      <c r="B3" s="5"/>
      <c r="C3" s="5"/>
      <c r="D3" s="5"/>
      <c r="E3" s="5"/>
      <c r="F3" s="5"/>
      <c r="G3" s="5"/>
      <c r="H3" s="6"/>
      <c r="I3" s="6"/>
      <c r="J3" s="6"/>
      <c r="K3" s="6"/>
      <c r="L3" s="6"/>
      <c r="M3" s="6"/>
      <c r="N3" s="6"/>
      <c r="O3" s="6"/>
      <c r="P3" s="6"/>
      <c r="Q3" s="6"/>
      <c r="U3" s="110"/>
      <c r="W3" s="55" t="s">
        <v>118</v>
      </c>
    </row>
    <row r="4" ht="21.75" customHeight="1" spans="1:23">
      <c r="A4" s="7" t="s">
        <v>127</v>
      </c>
      <c r="B4" s="7" t="s">
        <v>128</v>
      </c>
      <c r="C4" s="7" t="s">
        <v>129</v>
      </c>
      <c r="D4" s="8" t="s">
        <v>130</v>
      </c>
      <c r="E4" s="8" t="s">
        <v>131</v>
      </c>
      <c r="F4" s="8" t="s">
        <v>132</v>
      </c>
      <c r="G4" s="8" t="s">
        <v>133</v>
      </c>
      <c r="H4" s="45" t="s">
        <v>134</v>
      </c>
      <c r="I4" s="45"/>
      <c r="J4" s="45"/>
      <c r="K4" s="45"/>
      <c r="L4" s="113"/>
      <c r="M4" s="113"/>
      <c r="N4" s="113"/>
      <c r="O4" s="113"/>
      <c r="P4" s="113"/>
      <c r="Q4" s="45"/>
      <c r="R4" s="45"/>
      <c r="S4" s="45"/>
      <c r="T4" s="45"/>
      <c r="U4" s="45"/>
      <c r="V4" s="45"/>
      <c r="W4" s="45"/>
    </row>
    <row r="5" ht="21.75" customHeight="1" spans="1:23">
      <c r="A5" s="12"/>
      <c r="B5" s="12"/>
      <c r="C5" s="12"/>
      <c r="D5" s="13"/>
      <c r="E5" s="13"/>
      <c r="F5" s="13"/>
      <c r="G5" s="13"/>
      <c r="H5" s="45" t="s">
        <v>30</v>
      </c>
      <c r="I5" s="45" t="s">
        <v>33</v>
      </c>
      <c r="J5" s="45"/>
      <c r="K5" s="45"/>
      <c r="L5" s="113"/>
      <c r="M5" s="113"/>
      <c r="N5" s="113" t="s">
        <v>135</v>
      </c>
      <c r="O5" s="113"/>
      <c r="P5" s="113"/>
      <c r="Q5" s="45" t="s">
        <v>36</v>
      </c>
      <c r="R5" s="45" t="s">
        <v>51</v>
      </c>
      <c r="S5" s="45"/>
      <c r="T5" s="45"/>
      <c r="U5" s="45"/>
      <c r="V5" s="45"/>
      <c r="W5" s="45"/>
    </row>
    <row r="6" ht="36" customHeight="1" spans="1:23">
      <c r="A6" s="15"/>
      <c r="B6" s="15"/>
      <c r="C6" s="15"/>
      <c r="D6" s="16"/>
      <c r="E6" s="16"/>
      <c r="F6" s="16"/>
      <c r="G6" s="16"/>
      <c r="H6" s="45"/>
      <c r="I6" s="45" t="s">
        <v>136</v>
      </c>
      <c r="J6" s="45" t="s">
        <v>137</v>
      </c>
      <c r="K6" s="45" t="s">
        <v>138</v>
      </c>
      <c r="L6" s="113" t="s">
        <v>139</v>
      </c>
      <c r="M6" s="113" t="s">
        <v>140</v>
      </c>
      <c r="N6" s="113" t="s">
        <v>33</v>
      </c>
      <c r="O6" s="113" t="s">
        <v>34</v>
      </c>
      <c r="P6" s="113" t="s">
        <v>35</v>
      </c>
      <c r="Q6" s="45"/>
      <c r="R6" s="45" t="s">
        <v>32</v>
      </c>
      <c r="S6" s="45" t="s">
        <v>43</v>
      </c>
      <c r="T6" s="45" t="s">
        <v>141</v>
      </c>
      <c r="U6" s="45" t="s">
        <v>39</v>
      </c>
      <c r="V6" s="45" t="s">
        <v>40</v>
      </c>
      <c r="W6" s="45" t="s">
        <v>41</v>
      </c>
    </row>
    <row r="7" ht="36" customHeight="1" spans="1:23">
      <c r="A7" s="15"/>
      <c r="B7" s="15"/>
      <c r="C7" s="15"/>
      <c r="D7" s="16"/>
      <c r="E7" s="16"/>
      <c r="F7" s="16"/>
      <c r="G7" s="16"/>
      <c r="H7" s="45"/>
      <c r="I7" s="45"/>
      <c r="J7" s="45"/>
      <c r="K7" s="45"/>
      <c r="L7" s="113"/>
      <c r="M7" s="113"/>
      <c r="N7" s="113"/>
      <c r="O7" s="113"/>
      <c r="P7" s="113"/>
      <c r="Q7" s="45"/>
      <c r="R7" s="45"/>
      <c r="S7" s="45"/>
      <c r="T7" s="45"/>
      <c r="U7" s="45"/>
      <c r="V7" s="45"/>
      <c r="W7" s="45"/>
    </row>
    <row r="8" ht="15" customHeight="1" spans="1:23">
      <c r="A8" s="111">
        <v>1</v>
      </c>
      <c r="B8" s="111">
        <v>2</v>
      </c>
      <c r="C8" s="111">
        <v>3</v>
      </c>
      <c r="D8" s="111">
        <v>4</v>
      </c>
      <c r="E8" s="111">
        <v>5</v>
      </c>
      <c r="F8" s="111">
        <v>6</v>
      </c>
      <c r="G8" s="111">
        <v>7</v>
      </c>
      <c r="H8" s="111">
        <v>8</v>
      </c>
      <c r="I8" s="111">
        <v>9</v>
      </c>
      <c r="J8" s="111">
        <v>10</v>
      </c>
      <c r="K8" s="111">
        <v>11</v>
      </c>
      <c r="L8" s="111">
        <v>12</v>
      </c>
      <c r="M8" s="111">
        <v>13</v>
      </c>
      <c r="N8" s="111">
        <v>14</v>
      </c>
      <c r="O8" s="111">
        <v>15</v>
      </c>
      <c r="P8" s="111">
        <v>16</v>
      </c>
      <c r="Q8" s="111">
        <v>17</v>
      </c>
      <c r="R8" s="111">
        <v>18</v>
      </c>
      <c r="S8" s="111">
        <v>19</v>
      </c>
      <c r="T8" s="111">
        <v>20</v>
      </c>
      <c r="U8" s="111">
        <v>21</v>
      </c>
      <c r="V8" s="111">
        <v>22</v>
      </c>
      <c r="W8" s="111">
        <v>23</v>
      </c>
    </row>
    <row r="9" ht="25" customHeight="1" spans="1:23">
      <c r="A9" s="105" t="s">
        <v>45</v>
      </c>
      <c r="B9" s="106"/>
      <c r="C9" s="105"/>
      <c r="D9" s="105"/>
      <c r="E9" s="105"/>
      <c r="F9" s="105"/>
      <c r="G9" s="105"/>
      <c r="H9" s="21">
        <v>10970325.85</v>
      </c>
      <c r="I9" s="21">
        <v>10970325.85</v>
      </c>
      <c r="J9" s="21">
        <v>2503698.29</v>
      </c>
      <c r="K9" s="21"/>
      <c r="L9" s="21">
        <v>8466627.56</v>
      </c>
      <c r="M9" s="21"/>
      <c r="N9" s="21"/>
      <c r="O9" s="21"/>
      <c r="P9" s="21"/>
      <c r="Q9" s="21"/>
      <c r="R9" s="21"/>
      <c r="S9" s="21"/>
      <c r="T9" s="21"/>
      <c r="U9" s="21"/>
      <c r="V9" s="21"/>
      <c r="W9" s="21"/>
    </row>
    <row r="10" ht="31.4" customHeight="1" spans="1:23">
      <c r="A10" s="112" t="s">
        <v>45</v>
      </c>
      <c r="B10" s="106" t="s">
        <v>142</v>
      </c>
      <c r="C10" s="105" t="s">
        <v>143</v>
      </c>
      <c r="D10" s="105" t="s">
        <v>66</v>
      </c>
      <c r="E10" s="105" t="s">
        <v>67</v>
      </c>
      <c r="F10" s="105" t="s">
        <v>144</v>
      </c>
      <c r="G10" s="105" t="s">
        <v>145</v>
      </c>
      <c r="H10" s="21">
        <v>768000</v>
      </c>
      <c r="I10" s="21">
        <v>768000</v>
      </c>
      <c r="J10" s="21"/>
      <c r="K10" s="21"/>
      <c r="L10" s="21">
        <v>768000</v>
      </c>
      <c r="M10" s="21"/>
      <c r="N10" s="21"/>
      <c r="O10" s="21"/>
      <c r="P10" s="21"/>
      <c r="Q10" s="21"/>
      <c r="R10" s="21"/>
      <c r="S10" s="21"/>
      <c r="T10" s="21"/>
      <c r="U10" s="21"/>
      <c r="V10" s="21"/>
      <c r="W10" s="21"/>
    </row>
    <row r="11" ht="31.4" customHeight="1" spans="1:23">
      <c r="A11" s="112" t="s">
        <v>45</v>
      </c>
      <c r="B11" s="106" t="s">
        <v>146</v>
      </c>
      <c r="C11" s="105" t="s">
        <v>147</v>
      </c>
      <c r="D11" s="105" t="s">
        <v>64</v>
      </c>
      <c r="E11" s="105" t="s">
        <v>65</v>
      </c>
      <c r="F11" s="105" t="s">
        <v>148</v>
      </c>
      <c r="G11" s="105" t="s">
        <v>149</v>
      </c>
      <c r="H11" s="21">
        <v>2311986.6</v>
      </c>
      <c r="I11" s="21">
        <v>2311986.6</v>
      </c>
      <c r="J11" s="21">
        <v>577996.65</v>
      </c>
      <c r="K11" s="21"/>
      <c r="L11" s="21">
        <v>1733989.95</v>
      </c>
      <c r="M11" s="21"/>
      <c r="N11" s="21"/>
      <c r="O11" s="21"/>
      <c r="P11" s="21"/>
      <c r="Q11" s="21"/>
      <c r="R11" s="21"/>
      <c r="S11" s="21"/>
      <c r="T11" s="21"/>
      <c r="U11" s="21"/>
      <c r="V11" s="21"/>
      <c r="W11" s="21"/>
    </row>
    <row r="12" ht="31.4" customHeight="1" spans="1:23">
      <c r="A12" s="112" t="s">
        <v>45</v>
      </c>
      <c r="B12" s="106" t="s">
        <v>146</v>
      </c>
      <c r="C12" s="105" t="s">
        <v>147</v>
      </c>
      <c r="D12" s="105" t="s">
        <v>64</v>
      </c>
      <c r="E12" s="105" t="s">
        <v>65</v>
      </c>
      <c r="F12" s="105" t="s">
        <v>150</v>
      </c>
      <c r="G12" s="105" t="s">
        <v>151</v>
      </c>
      <c r="H12" s="21">
        <v>2827339.2</v>
      </c>
      <c r="I12" s="21">
        <v>2827339.2</v>
      </c>
      <c r="J12" s="21">
        <v>706834.8</v>
      </c>
      <c r="K12" s="21"/>
      <c r="L12" s="21">
        <v>2120504.4</v>
      </c>
      <c r="M12" s="21"/>
      <c r="N12" s="21"/>
      <c r="O12" s="21"/>
      <c r="P12" s="21"/>
      <c r="Q12" s="21"/>
      <c r="R12" s="21"/>
      <c r="S12" s="21"/>
      <c r="T12" s="21"/>
      <c r="U12" s="21"/>
      <c r="V12" s="21"/>
      <c r="W12" s="21"/>
    </row>
    <row r="13" ht="31.4" customHeight="1" spans="1:23">
      <c r="A13" s="112" t="s">
        <v>45</v>
      </c>
      <c r="B13" s="106" t="s">
        <v>146</v>
      </c>
      <c r="C13" s="105" t="s">
        <v>147</v>
      </c>
      <c r="D13" s="105" t="s">
        <v>64</v>
      </c>
      <c r="E13" s="105" t="s">
        <v>65</v>
      </c>
      <c r="F13" s="105" t="s">
        <v>152</v>
      </c>
      <c r="G13" s="105" t="s">
        <v>153</v>
      </c>
      <c r="H13" s="21">
        <v>208415.55</v>
      </c>
      <c r="I13" s="21">
        <v>208415.55</v>
      </c>
      <c r="J13" s="21">
        <v>52103.89</v>
      </c>
      <c r="K13" s="21"/>
      <c r="L13" s="21">
        <v>156311.66</v>
      </c>
      <c r="M13" s="21"/>
      <c r="N13" s="21"/>
      <c r="O13" s="21"/>
      <c r="P13" s="21"/>
      <c r="Q13" s="21"/>
      <c r="R13" s="21"/>
      <c r="S13" s="21"/>
      <c r="T13" s="21"/>
      <c r="U13" s="21"/>
      <c r="V13" s="21"/>
      <c r="W13" s="21"/>
    </row>
    <row r="14" ht="31.4" customHeight="1" spans="1:23">
      <c r="A14" s="112" t="s">
        <v>45</v>
      </c>
      <c r="B14" s="106" t="s">
        <v>154</v>
      </c>
      <c r="C14" s="105" t="s">
        <v>155</v>
      </c>
      <c r="D14" s="105" t="s">
        <v>72</v>
      </c>
      <c r="E14" s="105" t="s">
        <v>73</v>
      </c>
      <c r="F14" s="105" t="s">
        <v>156</v>
      </c>
      <c r="G14" s="105" t="s">
        <v>157</v>
      </c>
      <c r="H14" s="21">
        <v>901204.25</v>
      </c>
      <c r="I14" s="21">
        <v>901204.25</v>
      </c>
      <c r="J14" s="21">
        <v>225301.06</v>
      </c>
      <c r="K14" s="21"/>
      <c r="L14" s="21">
        <v>675903.19</v>
      </c>
      <c r="M14" s="21"/>
      <c r="N14" s="21"/>
      <c r="O14" s="21"/>
      <c r="P14" s="21"/>
      <c r="Q14" s="21"/>
      <c r="R14" s="21"/>
      <c r="S14" s="21"/>
      <c r="T14" s="21"/>
      <c r="U14" s="21"/>
      <c r="V14" s="21"/>
      <c r="W14" s="21"/>
    </row>
    <row r="15" ht="31.4" customHeight="1" spans="1:23">
      <c r="A15" s="112" t="s">
        <v>45</v>
      </c>
      <c r="B15" s="106" t="s">
        <v>154</v>
      </c>
      <c r="C15" s="105" t="s">
        <v>155</v>
      </c>
      <c r="D15" s="105" t="s">
        <v>76</v>
      </c>
      <c r="E15" s="105" t="s">
        <v>75</v>
      </c>
      <c r="F15" s="105" t="s">
        <v>158</v>
      </c>
      <c r="G15" s="105" t="s">
        <v>159</v>
      </c>
      <c r="H15" s="21">
        <v>9172.95</v>
      </c>
      <c r="I15" s="21">
        <v>9172.95</v>
      </c>
      <c r="J15" s="21">
        <v>2293.24</v>
      </c>
      <c r="K15" s="21"/>
      <c r="L15" s="21">
        <v>6879.71</v>
      </c>
      <c r="M15" s="21"/>
      <c r="N15" s="21"/>
      <c r="O15" s="21"/>
      <c r="P15" s="21"/>
      <c r="Q15" s="21"/>
      <c r="R15" s="21"/>
      <c r="S15" s="21"/>
      <c r="T15" s="21"/>
      <c r="U15" s="21"/>
      <c r="V15" s="21"/>
      <c r="W15" s="21"/>
    </row>
    <row r="16" ht="31.4" customHeight="1" spans="1:23">
      <c r="A16" s="112" t="s">
        <v>45</v>
      </c>
      <c r="B16" s="106" t="s">
        <v>154</v>
      </c>
      <c r="C16" s="105" t="s">
        <v>155</v>
      </c>
      <c r="D16" s="105" t="s">
        <v>81</v>
      </c>
      <c r="E16" s="105" t="s">
        <v>82</v>
      </c>
      <c r="F16" s="105" t="s">
        <v>160</v>
      </c>
      <c r="G16" s="105" t="s">
        <v>161</v>
      </c>
      <c r="H16" s="21">
        <v>428072.02</v>
      </c>
      <c r="I16" s="21">
        <v>428072.02</v>
      </c>
      <c r="J16" s="21">
        <v>107018.01</v>
      </c>
      <c r="K16" s="21"/>
      <c r="L16" s="21">
        <v>321054.01</v>
      </c>
      <c r="M16" s="21"/>
      <c r="N16" s="21"/>
      <c r="O16" s="21"/>
      <c r="P16" s="21"/>
      <c r="Q16" s="21"/>
      <c r="R16" s="21"/>
      <c r="S16" s="21"/>
      <c r="T16" s="21"/>
      <c r="U16" s="21"/>
      <c r="V16" s="21"/>
      <c r="W16" s="21"/>
    </row>
    <row r="17" ht="31.4" customHeight="1" spans="1:23">
      <c r="A17" s="112" t="s">
        <v>45</v>
      </c>
      <c r="B17" s="106" t="s">
        <v>154</v>
      </c>
      <c r="C17" s="105" t="s">
        <v>155</v>
      </c>
      <c r="D17" s="105" t="s">
        <v>83</v>
      </c>
      <c r="E17" s="105" t="s">
        <v>84</v>
      </c>
      <c r="F17" s="105" t="s">
        <v>162</v>
      </c>
      <c r="G17" s="105" t="s">
        <v>163</v>
      </c>
      <c r="H17" s="21">
        <v>169322.23</v>
      </c>
      <c r="I17" s="21">
        <v>169322.23</v>
      </c>
      <c r="J17" s="21">
        <v>42330.56</v>
      </c>
      <c r="K17" s="21"/>
      <c r="L17" s="21">
        <v>126991.67</v>
      </c>
      <c r="M17" s="21"/>
      <c r="N17" s="21"/>
      <c r="O17" s="21"/>
      <c r="P17" s="21"/>
      <c r="Q17" s="21"/>
      <c r="R17" s="21"/>
      <c r="S17" s="21"/>
      <c r="T17" s="21"/>
      <c r="U17" s="21"/>
      <c r="V17" s="21"/>
      <c r="W17" s="21"/>
    </row>
    <row r="18" ht="31.4" customHeight="1" spans="1:23">
      <c r="A18" s="112" t="s">
        <v>45</v>
      </c>
      <c r="B18" s="106" t="s">
        <v>154</v>
      </c>
      <c r="C18" s="105" t="s">
        <v>155</v>
      </c>
      <c r="D18" s="105" t="s">
        <v>85</v>
      </c>
      <c r="E18" s="105" t="s">
        <v>86</v>
      </c>
      <c r="F18" s="105" t="s">
        <v>158</v>
      </c>
      <c r="G18" s="105" t="s">
        <v>159</v>
      </c>
      <c r="H18" s="21">
        <v>29702.4</v>
      </c>
      <c r="I18" s="21">
        <v>29702.4</v>
      </c>
      <c r="J18" s="21">
        <v>29702.4</v>
      </c>
      <c r="K18" s="21"/>
      <c r="L18" s="21"/>
      <c r="M18" s="21"/>
      <c r="N18" s="21"/>
      <c r="O18" s="21"/>
      <c r="P18" s="21"/>
      <c r="Q18" s="21"/>
      <c r="R18" s="21"/>
      <c r="S18" s="21"/>
      <c r="T18" s="21"/>
      <c r="U18" s="21"/>
      <c r="V18" s="21"/>
      <c r="W18" s="21"/>
    </row>
    <row r="19" ht="31.4" customHeight="1" spans="1:23">
      <c r="A19" s="112" t="s">
        <v>45</v>
      </c>
      <c r="B19" s="106" t="s">
        <v>164</v>
      </c>
      <c r="C19" s="105" t="s">
        <v>92</v>
      </c>
      <c r="D19" s="105" t="s">
        <v>91</v>
      </c>
      <c r="E19" s="105" t="s">
        <v>92</v>
      </c>
      <c r="F19" s="105" t="s">
        <v>165</v>
      </c>
      <c r="G19" s="105" t="s">
        <v>92</v>
      </c>
      <c r="H19" s="21">
        <v>749809.62</v>
      </c>
      <c r="I19" s="21">
        <v>749809.62</v>
      </c>
      <c r="J19" s="21">
        <v>187452.41</v>
      </c>
      <c r="K19" s="21"/>
      <c r="L19" s="21">
        <v>562357.21</v>
      </c>
      <c r="M19" s="21"/>
      <c r="N19" s="21"/>
      <c r="O19" s="21"/>
      <c r="P19" s="21"/>
      <c r="Q19" s="21"/>
      <c r="R19" s="21"/>
      <c r="S19" s="21"/>
      <c r="T19" s="21"/>
      <c r="U19" s="21"/>
      <c r="V19" s="21"/>
      <c r="W19" s="21"/>
    </row>
    <row r="20" ht="31.4" customHeight="1" spans="1:23">
      <c r="A20" s="112" t="s">
        <v>45</v>
      </c>
      <c r="B20" s="106" t="s">
        <v>166</v>
      </c>
      <c r="C20" s="105" t="s">
        <v>167</v>
      </c>
      <c r="D20" s="105" t="s">
        <v>64</v>
      </c>
      <c r="E20" s="105" t="s">
        <v>65</v>
      </c>
      <c r="F20" s="105" t="s">
        <v>168</v>
      </c>
      <c r="G20" s="105" t="s">
        <v>169</v>
      </c>
      <c r="H20" s="21">
        <v>43555.2</v>
      </c>
      <c r="I20" s="21">
        <v>43555.2</v>
      </c>
      <c r="J20" s="21">
        <v>10888.8</v>
      </c>
      <c r="K20" s="21"/>
      <c r="L20" s="21">
        <v>32666.4</v>
      </c>
      <c r="M20" s="21"/>
      <c r="N20" s="21"/>
      <c r="O20" s="21"/>
      <c r="P20" s="21"/>
      <c r="Q20" s="21"/>
      <c r="R20" s="21"/>
      <c r="S20" s="21"/>
      <c r="T20" s="21"/>
      <c r="U20" s="21"/>
      <c r="V20" s="21"/>
      <c r="W20" s="21"/>
    </row>
    <row r="21" ht="31.4" customHeight="1" spans="1:23">
      <c r="A21" s="112" t="s">
        <v>45</v>
      </c>
      <c r="B21" s="106" t="s">
        <v>170</v>
      </c>
      <c r="C21" s="105" t="s">
        <v>171</v>
      </c>
      <c r="D21" s="105" t="s">
        <v>64</v>
      </c>
      <c r="E21" s="105" t="s">
        <v>65</v>
      </c>
      <c r="F21" s="105" t="s">
        <v>172</v>
      </c>
      <c r="G21" s="105" t="s">
        <v>173</v>
      </c>
      <c r="H21" s="21">
        <v>217000</v>
      </c>
      <c r="I21" s="21">
        <v>217000</v>
      </c>
      <c r="J21" s="21"/>
      <c r="K21" s="21"/>
      <c r="L21" s="21">
        <v>217000</v>
      </c>
      <c r="M21" s="21"/>
      <c r="N21" s="21"/>
      <c r="O21" s="21"/>
      <c r="P21" s="21"/>
      <c r="Q21" s="21"/>
      <c r="R21" s="21"/>
      <c r="S21" s="21"/>
      <c r="T21" s="21"/>
      <c r="U21" s="21"/>
      <c r="V21" s="21"/>
      <c r="W21" s="21"/>
    </row>
    <row r="22" ht="31.4" customHeight="1" spans="1:23">
      <c r="A22" s="112" t="s">
        <v>45</v>
      </c>
      <c r="B22" s="106" t="s">
        <v>174</v>
      </c>
      <c r="C22" s="105" t="s">
        <v>122</v>
      </c>
      <c r="D22" s="105" t="s">
        <v>64</v>
      </c>
      <c r="E22" s="105" t="s">
        <v>65</v>
      </c>
      <c r="F22" s="105" t="s">
        <v>175</v>
      </c>
      <c r="G22" s="105" t="s">
        <v>122</v>
      </c>
      <c r="H22" s="21">
        <v>20000</v>
      </c>
      <c r="I22" s="21">
        <v>20000</v>
      </c>
      <c r="J22" s="21">
        <v>5000</v>
      </c>
      <c r="K22" s="21"/>
      <c r="L22" s="21">
        <v>15000</v>
      </c>
      <c r="M22" s="21"/>
      <c r="N22" s="21"/>
      <c r="O22" s="21"/>
      <c r="P22" s="21"/>
      <c r="Q22" s="21"/>
      <c r="R22" s="21"/>
      <c r="S22" s="21"/>
      <c r="T22" s="21"/>
      <c r="U22" s="21"/>
      <c r="V22" s="21"/>
      <c r="W22" s="21"/>
    </row>
    <row r="23" ht="31.4" customHeight="1" spans="1:23">
      <c r="A23" s="112" t="s">
        <v>45</v>
      </c>
      <c r="B23" s="106" t="s">
        <v>176</v>
      </c>
      <c r="C23" s="105" t="s">
        <v>177</v>
      </c>
      <c r="D23" s="105" t="s">
        <v>64</v>
      </c>
      <c r="E23" s="105" t="s">
        <v>65</v>
      </c>
      <c r="F23" s="105" t="s">
        <v>178</v>
      </c>
      <c r="G23" s="105" t="s">
        <v>179</v>
      </c>
      <c r="H23" s="21">
        <v>419580</v>
      </c>
      <c r="I23" s="21">
        <v>419580</v>
      </c>
      <c r="J23" s="21">
        <v>104895</v>
      </c>
      <c r="K23" s="21"/>
      <c r="L23" s="21">
        <v>314685</v>
      </c>
      <c r="M23" s="21"/>
      <c r="N23" s="21"/>
      <c r="O23" s="21"/>
      <c r="P23" s="21"/>
      <c r="Q23" s="21"/>
      <c r="R23" s="21"/>
      <c r="S23" s="21"/>
      <c r="T23" s="21"/>
      <c r="U23" s="21"/>
      <c r="V23" s="21"/>
      <c r="W23" s="21"/>
    </row>
    <row r="24" ht="31.4" customHeight="1" spans="1:23">
      <c r="A24" s="112" t="s">
        <v>45</v>
      </c>
      <c r="B24" s="106" t="s">
        <v>180</v>
      </c>
      <c r="C24" s="105" t="s">
        <v>181</v>
      </c>
      <c r="D24" s="105" t="s">
        <v>64</v>
      </c>
      <c r="E24" s="105" t="s">
        <v>65</v>
      </c>
      <c r="F24" s="105" t="s">
        <v>182</v>
      </c>
      <c r="G24" s="105" t="s">
        <v>181</v>
      </c>
      <c r="H24" s="21">
        <v>121486.54</v>
      </c>
      <c r="I24" s="21">
        <v>121486.54</v>
      </c>
      <c r="J24" s="21">
        <v>30371.64</v>
      </c>
      <c r="K24" s="21"/>
      <c r="L24" s="21">
        <v>91114.9</v>
      </c>
      <c r="M24" s="21"/>
      <c r="N24" s="21"/>
      <c r="O24" s="21"/>
      <c r="P24" s="21"/>
      <c r="Q24" s="21"/>
      <c r="R24" s="21"/>
      <c r="S24" s="21"/>
      <c r="T24" s="21"/>
      <c r="U24" s="21"/>
      <c r="V24" s="21"/>
      <c r="W24" s="21"/>
    </row>
    <row r="25" ht="31.4" customHeight="1" spans="1:23">
      <c r="A25" s="112" t="s">
        <v>45</v>
      </c>
      <c r="B25" s="106" t="s">
        <v>183</v>
      </c>
      <c r="C25" s="105" t="s">
        <v>184</v>
      </c>
      <c r="D25" s="105" t="s">
        <v>64</v>
      </c>
      <c r="E25" s="105" t="s">
        <v>65</v>
      </c>
      <c r="F25" s="105" t="s">
        <v>185</v>
      </c>
      <c r="G25" s="105" t="s">
        <v>186</v>
      </c>
      <c r="H25" s="21">
        <v>415140.9</v>
      </c>
      <c r="I25" s="21">
        <v>415140.9</v>
      </c>
      <c r="J25" s="21">
        <v>103785.23</v>
      </c>
      <c r="K25" s="21"/>
      <c r="L25" s="21">
        <v>311355.67</v>
      </c>
      <c r="M25" s="21"/>
      <c r="N25" s="21"/>
      <c r="O25" s="21"/>
      <c r="P25" s="21"/>
      <c r="Q25" s="21"/>
      <c r="R25" s="21"/>
      <c r="S25" s="21"/>
      <c r="T25" s="21"/>
      <c r="U25" s="21"/>
      <c r="V25" s="21"/>
      <c r="W25" s="21"/>
    </row>
    <row r="26" ht="31.4" customHeight="1" spans="1:23">
      <c r="A26" s="112" t="s">
        <v>45</v>
      </c>
      <c r="B26" s="106" t="s">
        <v>183</v>
      </c>
      <c r="C26" s="105" t="s">
        <v>184</v>
      </c>
      <c r="D26" s="105" t="s">
        <v>64</v>
      </c>
      <c r="E26" s="105" t="s">
        <v>65</v>
      </c>
      <c r="F26" s="105" t="s">
        <v>187</v>
      </c>
      <c r="G26" s="105" t="s">
        <v>188</v>
      </c>
      <c r="H26" s="21">
        <v>25000</v>
      </c>
      <c r="I26" s="21">
        <v>25000</v>
      </c>
      <c r="J26" s="21">
        <v>6250</v>
      </c>
      <c r="K26" s="21"/>
      <c r="L26" s="21">
        <v>18750</v>
      </c>
      <c r="M26" s="21"/>
      <c r="N26" s="21"/>
      <c r="O26" s="21"/>
      <c r="P26" s="21"/>
      <c r="Q26" s="21"/>
      <c r="R26" s="21"/>
      <c r="S26" s="21"/>
      <c r="T26" s="21"/>
      <c r="U26" s="21"/>
      <c r="V26" s="21"/>
      <c r="W26" s="21"/>
    </row>
    <row r="27" ht="31.4" customHeight="1" spans="1:23">
      <c r="A27" s="112" t="s">
        <v>45</v>
      </c>
      <c r="B27" s="106" t="s">
        <v>183</v>
      </c>
      <c r="C27" s="105" t="s">
        <v>184</v>
      </c>
      <c r="D27" s="105" t="s">
        <v>64</v>
      </c>
      <c r="E27" s="105" t="s">
        <v>65</v>
      </c>
      <c r="F27" s="105" t="s">
        <v>189</v>
      </c>
      <c r="G27" s="105" t="s">
        <v>190</v>
      </c>
      <c r="H27" s="21">
        <v>80000</v>
      </c>
      <c r="I27" s="21">
        <v>80000</v>
      </c>
      <c r="J27" s="21">
        <v>20000</v>
      </c>
      <c r="K27" s="21"/>
      <c r="L27" s="21">
        <v>60000</v>
      </c>
      <c r="M27" s="21"/>
      <c r="N27" s="21"/>
      <c r="O27" s="21"/>
      <c r="P27" s="21"/>
      <c r="Q27" s="21"/>
      <c r="R27" s="21"/>
      <c r="S27" s="21"/>
      <c r="T27" s="21"/>
      <c r="U27" s="21"/>
      <c r="V27" s="21"/>
      <c r="W27" s="21"/>
    </row>
    <row r="28" ht="31.4" customHeight="1" spans="1:23">
      <c r="A28" s="112" t="s">
        <v>45</v>
      </c>
      <c r="B28" s="106" t="s">
        <v>183</v>
      </c>
      <c r="C28" s="105" t="s">
        <v>184</v>
      </c>
      <c r="D28" s="105" t="s">
        <v>64</v>
      </c>
      <c r="E28" s="105" t="s">
        <v>65</v>
      </c>
      <c r="F28" s="105" t="s">
        <v>191</v>
      </c>
      <c r="G28" s="105" t="s">
        <v>192</v>
      </c>
      <c r="H28" s="21">
        <v>50000</v>
      </c>
      <c r="I28" s="21">
        <v>50000</v>
      </c>
      <c r="J28" s="21">
        <v>12500</v>
      </c>
      <c r="K28" s="21"/>
      <c r="L28" s="21">
        <v>37500</v>
      </c>
      <c r="M28" s="21"/>
      <c r="N28" s="21"/>
      <c r="O28" s="21"/>
      <c r="P28" s="21"/>
      <c r="Q28" s="21"/>
      <c r="R28" s="21"/>
      <c r="S28" s="21"/>
      <c r="T28" s="21"/>
      <c r="U28" s="21"/>
      <c r="V28" s="21"/>
      <c r="W28" s="21"/>
    </row>
    <row r="29" ht="31.4" customHeight="1" spans="1:23">
      <c r="A29" s="112" t="s">
        <v>45</v>
      </c>
      <c r="B29" s="106" t="s">
        <v>183</v>
      </c>
      <c r="C29" s="105" t="s">
        <v>184</v>
      </c>
      <c r="D29" s="105" t="s">
        <v>64</v>
      </c>
      <c r="E29" s="105" t="s">
        <v>65</v>
      </c>
      <c r="F29" s="105" t="s">
        <v>178</v>
      </c>
      <c r="G29" s="105" t="s">
        <v>179</v>
      </c>
      <c r="H29" s="21">
        <v>39960</v>
      </c>
      <c r="I29" s="21">
        <v>39960</v>
      </c>
      <c r="J29" s="21">
        <v>9990</v>
      </c>
      <c r="K29" s="21"/>
      <c r="L29" s="21">
        <v>29970</v>
      </c>
      <c r="M29" s="21"/>
      <c r="N29" s="21"/>
      <c r="O29" s="21"/>
      <c r="P29" s="21"/>
      <c r="Q29" s="21"/>
      <c r="R29" s="21"/>
      <c r="S29" s="21"/>
      <c r="T29" s="21"/>
      <c r="U29" s="21"/>
      <c r="V29" s="21"/>
      <c r="W29" s="21"/>
    </row>
    <row r="30" ht="31.4" customHeight="1" spans="1:23">
      <c r="A30" s="112" t="s">
        <v>45</v>
      </c>
      <c r="B30" s="106" t="s">
        <v>183</v>
      </c>
      <c r="C30" s="105" t="s">
        <v>184</v>
      </c>
      <c r="D30" s="105" t="s">
        <v>64</v>
      </c>
      <c r="E30" s="105" t="s">
        <v>65</v>
      </c>
      <c r="F30" s="105" t="s">
        <v>193</v>
      </c>
      <c r="G30" s="105" t="s">
        <v>194</v>
      </c>
      <c r="H30" s="21">
        <v>29886.39</v>
      </c>
      <c r="I30" s="21">
        <v>29886.39</v>
      </c>
      <c r="J30" s="21">
        <v>7471.6</v>
      </c>
      <c r="K30" s="21"/>
      <c r="L30" s="21">
        <v>22414.79</v>
      </c>
      <c r="M30" s="21"/>
      <c r="N30" s="21"/>
      <c r="O30" s="21"/>
      <c r="P30" s="21"/>
      <c r="Q30" s="21"/>
      <c r="R30" s="21"/>
      <c r="S30" s="21"/>
      <c r="T30" s="21"/>
      <c r="U30" s="21"/>
      <c r="V30" s="21"/>
      <c r="W30" s="21"/>
    </row>
    <row r="31" ht="31.4" customHeight="1" spans="1:23">
      <c r="A31" s="112" t="s">
        <v>45</v>
      </c>
      <c r="B31" s="106" t="s">
        <v>195</v>
      </c>
      <c r="C31" s="105" t="s">
        <v>196</v>
      </c>
      <c r="D31" s="105" t="s">
        <v>64</v>
      </c>
      <c r="E31" s="105" t="s">
        <v>65</v>
      </c>
      <c r="F31" s="105" t="s">
        <v>150</v>
      </c>
      <c r="G31" s="105" t="s">
        <v>151</v>
      </c>
      <c r="H31" s="21">
        <v>59640</v>
      </c>
      <c r="I31" s="21">
        <v>59640</v>
      </c>
      <c r="J31" s="21"/>
      <c r="K31" s="21"/>
      <c r="L31" s="21">
        <v>59640</v>
      </c>
      <c r="M31" s="21"/>
      <c r="N31" s="21"/>
      <c r="O31" s="21"/>
      <c r="P31" s="21"/>
      <c r="Q31" s="21"/>
      <c r="R31" s="21"/>
      <c r="S31" s="21"/>
      <c r="T31" s="21"/>
      <c r="U31" s="21"/>
      <c r="V31" s="21"/>
      <c r="W31" s="21"/>
    </row>
    <row r="32" ht="31.4" customHeight="1" spans="1:23">
      <c r="A32" s="112" t="s">
        <v>45</v>
      </c>
      <c r="B32" s="106" t="s">
        <v>197</v>
      </c>
      <c r="C32" s="105" t="s">
        <v>198</v>
      </c>
      <c r="D32" s="105" t="s">
        <v>64</v>
      </c>
      <c r="E32" s="105" t="s">
        <v>65</v>
      </c>
      <c r="F32" s="105" t="s">
        <v>152</v>
      </c>
      <c r="G32" s="105" t="s">
        <v>153</v>
      </c>
      <c r="H32" s="21">
        <v>1046052</v>
      </c>
      <c r="I32" s="21">
        <v>1046052</v>
      </c>
      <c r="J32" s="21">
        <v>261513</v>
      </c>
      <c r="K32" s="21"/>
      <c r="L32" s="21">
        <v>784539</v>
      </c>
      <c r="M32" s="21"/>
      <c r="N32" s="21"/>
      <c r="O32" s="21"/>
      <c r="P32" s="21"/>
      <c r="Q32" s="21"/>
      <c r="R32" s="21"/>
      <c r="S32" s="21"/>
      <c r="T32" s="21"/>
      <c r="U32" s="21"/>
      <c r="V32" s="21"/>
      <c r="W32" s="21"/>
    </row>
    <row r="33" ht="18.75" customHeight="1" spans="1:23">
      <c r="A33" s="28" t="s">
        <v>93</v>
      </c>
      <c r="B33" s="29"/>
      <c r="C33" s="29"/>
      <c r="D33" s="29"/>
      <c r="E33" s="29"/>
      <c r="F33" s="29"/>
      <c r="G33" s="30"/>
      <c r="H33" s="21">
        <v>10970325.85</v>
      </c>
      <c r="I33" s="21">
        <v>10970325.85</v>
      </c>
      <c r="J33" s="21">
        <v>2503698.29</v>
      </c>
      <c r="K33" s="21"/>
      <c r="L33" s="21">
        <v>8466627.56</v>
      </c>
      <c r="M33" s="21"/>
      <c r="N33" s="21"/>
      <c r="O33" s="21"/>
      <c r="P33" s="21"/>
      <c r="Q33" s="21"/>
      <c r="R33" s="21"/>
      <c r="S33" s="21"/>
      <c r="T33" s="21"/>
      <c r="U33" s="21"/>
      <c r="V33" s="21"/>
      <c r="W33" s="21"/>
    </row>
  </sheetData>
  <mergeCells count="30">
    <mergeCell ref="A2:W2"/>
    <mergeCell ref="A3:G3"/>
    <mergeCell ref="H4:W4"/>
    <mergeCell ref="I5:M5"/>
    <mergeCell ref="N5:P5"/>
    <mergeCell ref="R5:W5"/>
    <mergeCell ref="A33:G3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629861111111111" right="0.590277777777778" top="0.60625" bottom="0.60625" header="0.5" footer="0.5"/>
  <pageSetup paperSize="9" scale="5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4"/>
  <sheetViews>
    <sheetView showZeros="0" workbookViewId="0">
      <selection activeCell="D26" sqref="D26"/>
    </sheetView>
  </sheetViews>
  <sheetFormatPr defaultColWidth="9.13513513513514" defaultRowHeight="14.25" customHeight="1"/>
  <cols>
    <col min="1" max="1" width="13.1171171171171" customWidth="1"/>
    <col min="2" max="2" width="9.87387387387387" customWidth="1"/>
    <col min="3" max="3" width="31.3153153153153" customWidth="1"/>
    <col min="4" max="4" width="12.7387387387387" customWidth="1"/>
    <col min="5" max="5" width="8.40540540540541" customWidth="1"/>
    <col min="6" max="6" width="10.8918918918919" customWidth="1"/>
    <col min="7" max="7" width="7.41441441441441" customWidth="1"/>
    <col min="8" max="8" width="10.8918918918919" customWidth="1"/>
    <col min="9" max="10" width="12.5855855855856" customWidth="1"/>
    <col min="11" max="11" width="11.5855855855856" customWidth="1"/>
    <col min="12" max="17" width="5.86486486486486" customWidth="1"/>
    <col min="18" max="18" width="11.5585585585586" customWidth="1"/>
    <col min="19" max="22" width="6.0990990990991" customWidth="1"/>
    <col min="23" max="23" width="11.1171171171171" customWidth="1"/>
  </cols>
  <sheetData>
    <row r="1" ht="19" customHeight="1" spans="5:23">
      <c r="E1" s="1"/>
      <c r="F1" s="1"/>
      <c r="G1" s="1"/>
      <c r="H1" s="1"/>
      <c r="U1" s="110"/>
      <c r="W1" s="55" t="s">
        <v>199</v>
      </c>
    </row>
    <row r="2" ht="27.75" customHeight="1" spans="1:23">
      <c r="A2" s="25" t="s">
        <v>200</v>
      </c>
      <c r="B2" s="25"/>
      <c r="C2" s="25"/>
      <c r="D2" s="25"/>
      <c r="E2" s="25"/>
      <c r="F2" s="25"/>
      <c r="G2" s="25"/>
      <c r="H2" s="25"/>
      <c r="I2" s="25"/>
      <c r="J2" s="25"/>
      <c r="K2" s="25"/>
      <c r="L2" s="25"/>
      <c r="M2" s="25"/>
      <c r="N2" s="25"/>
      <c r="O2" s="25"/>
      <c r="P2" s="25"/>
      <c r="Q2" s="25"/>
      <c r="R2" s="25"/>
      <c r="S2" s="25"/>
      <c r="T2" s="25"/>
      <c r="U2" s="25"/>
      <c r="V2" s="25"/>
      <c r="W2" s="25"/>
    </row>
    <row r="3" ht="19" customHeight="1" spans="1:23">
      <c r="A3" s="4" t="str">
        <f t="shared" ref="A3:B3" si="0">"单位名称："&amp;"文山州砚山县人民检察院"</f>
        <v>单位名称：文山州砚山县人民检察院</v>
      </c>
      <c r="B3" s="104" t="str">
        <f t="shared" si="0"/>
        <v>单位名称：文山州砚山县人民检察院</v>
      </c>
      <c r="C3" s="104"/>
      <c r="D3" s="104"/>
      <c r="E3" s="104"/>
      <c r="F3" s="104"/>
      <c r="G3" s="104"/>
      <c r="H3" s="104"/>
      <c r="I3" s="104"/>
      <c r="J3" s="6"/>
      <c r="K3" s="6"/>
      <c r="L3" s="6"/>
      <c r="M3" s="6"/>
      <c r="N3" s="6"/>
      <c r="O3" s="6"/>
      <c r="P3" s="6"/>
      <c r="Q3" s="6"/>
      <c r="U3" s="110"/>
      <c r="W3" s="55" t="s">
        <v>118</v>
      </c>
    </row>
    <row r="4" ht="28" customHeight="1" spans="1:23">
      <c r="A4" s="7" t="s">
        <v>201</v>
      </c>
      <c r="B4" s="7" t="s">
        <v>128</v>
      </c>
      <c r="C4" s="7" t="s">
        <v>129</v>
      </c>
      <c r="D4" s="7" t="s">
        <v>202</v>
      </c>
      <c r="E4" s="8" t="s">
        <v>130</v>
      </c>
      <c r="F4" s="8" t="s">
        <v>131</v>
      </c>
      <c r="G4" s="8" t="s">
        <v>132</v>
      </c>
      <c r="H4" s="8" t="s">
        <v>133</v>
      </c>
      <c r="I4" s="61" t="s">
        <v>30</v>
      </c>
      <c r="J4" s="61" t="s">
        <v>203</v>
      </c>
      <c r="K4" s="61"/>
      <c r="L4" s="61"/>
      <c r="M4" s="61"/>
      <c r="N4" s="107" t="s">
        <v>135</v>
      </c>
      <c r="O4" s="107"/>
      <c r="P4" s="107"/>
      <c r="Q4" s="8" t="s">
        <v>36</v>
      </c>
      <c r="R4" s="9" t="s">
        <v>51</v>
      </c>
      <c r="S4" s="10"/>
      <c r="T4" s="10"/>
      <c r="U4" s="10"/>
      <c r="V4" s="10"/>
      <c r="W4" s="11"/>
    </row>
    <row r="5" ht="28" customHeight="1" spans="1:23">
      <c r="A5" s="12"/>
      <c r="B5" s="12"/>
      <c r="C5" s="12"/>
      <c r="D5" s="12"/>
      <c r="E5" s="13"/>
      <c r="F5" s="13"/>
      <c r="G5" s="13"/>
      <c r="H5" s="13"/>
      <c r="I5" s="61"/>
      <c r="J5" s="45" t="s">
        <v>33</v>
      </c>
      <c r="K5" s="45"/>
      <c r="L5" s="45" t="s">
        <v>34</v>
      </c>
      <c r="M5" s="45" t="s">
        <v>35</v>
      </c>
      <c r="N5" s="108" t="s">
        <v>33</v>
      </c>
      <c r="O5" s="108" t="s">
        <v>34</v>
      </c>
      <c r="P5" s="108" t="s">
        <v>35</v>
      </c>
      <c r="Q5" s="13"/>
      <c r="R5" s="8" t="s">
        <v>32</v>
      </c>
      <c r="S5" s="8" t="s">
        <v>43</v>
      </c>
      <c r="T5" s="8" t="s">
        <v>38</v>
      </c>
      <c r="U5" s="8" t="s">
        <v>39</v>
      </c>
      <c r="V5" s="8" t="s">
        <v>40</v>
      </c>
      <c r="W5" s="8" t="s">
        <v>41</v>
      </c>
    </row>
    <row r="6" ht="57" customHeight="1" spans="1:23">
      <c r="A6" s="15"/>
      <c r="B6" s="15"/>
      <c r="C6" s="15"/>
      <c r="D6" s="15"/>
      <c r="E6" s="16"/>
      <c r="F6" s="16"/>
      <c r="G6" s="16"/>
      <c r="H6" s="16"/>
      <c r="I6" s="61"/>
      <c r="J6" s="45" t="s">
        <v>32</v>
      </c>
      <c r="K6" s="45" t="s">
        <v>204</v>
      </c>
      <c r="L6" s="45"/>
      <c r="M6" s="45"/>
      <c r="N6" s="16"/>
      <c r="O6" s="16"/>
      <c r="P6" s="16"/>
      <c r="Q6" s="16"/>
      <c r="R6" s="16"/>
      <c r="S6" s="16"/>
      <c r="T6" s="16"/>
      <c r="U6" s="17"/>
      <c r="V6" s="16"/>
      <c r="W6" s="16"/>
    </row>
    <row r="7" ht="18" customHeight="1" spans="1:23">
      <c r="A7" s="18">
        <v>1</v>
      </c>
      <c r="B7" s="18">
        <v>2</v>
      </c>
      <c r="C7" s="18">
        <v>3</v>
      </c>
      <c r="D7" s="18">
        <v>4</v>
      </c>
      <c r="E7" s="18">
        <v>5</v>
      </c>
      <c r="F7" s="18">
        <v>6</v>
      </c>
      <c r="G7" s="18">
        <v>7</v>
      </c>
      <c r="H7" s="18">
        <v>8</v>
      </c>
      <c r="I7" s="18">
        <v>9</v>
      </c>
      <c r="J7" s="18">
        <v>10</v>
      </c>
      <c r="K7" s="18">
        <v>11</v>
      </c>
      <c r="L7" s="18">
        <v>12</v>
      </c>
      <c r="M7" s="18">
        <v>13</v>
      </c>
      <c r="N7" s="18">
        <v>14</v>
      </c>
      <c r="O7" s="18">
        <v>15</v>
      </c>
      <c r="P7" s="18">
        <v>16</v>
      </c>
      <c r="Q7" s="18">
        <v>17</v>
      </c>
      <c r="R7" s="18">
        <v>18</v>
      </c>
      <c r="S7" s="18">
        <v>19</v>
      </c>
      <c r="T7" s="18">
        <v>20</v>
      </c>
      <c r="U7" s="18">
        <v>21</v>
      </c>
      <c r="V7" s="18">
        <v>22</v>
      </c>
      <c r="W7" s="18">
        <v>23</v>
      </c>
    </row>
    <row r="8" ht="32.9" customHeight="1" spans="1:23">
      <c r="A8" s="105"/>
      <c r="B8" s="106"/>
      <c r="C8" s="105" t="s">
        <v>205</v>
      </c>
      <c r="D8" s="105"/>
      <c r="E8" s="105"/>
      <c r="F8" s="105"/>
      <c r="G8" s="105"/>
      <c r="H8" s="105"/>
      <c r="I8" s="109">
        <v>10000</v>
      </c>
      <c r="J8" s="109"/>
      <c r="K8" s="109"/>
      <c r="L8" s="109"/>
      <c r="M8" s="109"/>
      <c r="N8" s="109"/>
      <c r="O8" s="109"/>
      <c r="P8" s="109"/>
      <c r="Q8" s="109"/>
      <c r="R8" s="109">
        <v>10000</v>
      </c>
      <c r="S8" s="109"/>
      <c r="T8" s="109"/>
      <c r="U8" s="90"/>
      <c r="V8" s="109"/>
      <c r="W8" s="109">
        <v>10000</v>
      </c>
    </row>
    <row r="9" ht="32.9" customHeight="1" spans="1:23">
      <c r="A9" s="105" t="s">
        <v>206</v>
      </c>
      <c r="B9" s="106" t="s">
        <v>207</v>
      </c>
      <c r="C9" s="105" t="s">
        <v>205</v>
      </c>
      <c r="D9" s="105" t="s">
        <v>45</v>
      </c>
      <c r="E9" s="105" t="s">
        <v>66</v>
      </c>
      <c r="F9" s="105" t="s">
        <v>67</v>
      </c>
      <c r="G9" s="105" t="s">
        <v>185</v>
      </c>
      <c r="H9" s="105" t="s">
        <v>186</v>
      </c>
      <c r="I9" s="109">
        <v>10000</v>
      </c>
      <c r="J9" s="109"/>
      <c r="K9" s="109"/>
      <c r="L9" s="109"/>
      <c r="M9" s="109"/>
      <c r="N9" s="109"/>
      <c r="O9" s="109"/>
      <c r="P9" s="109"/>
      <c r="Q9" s="109"/>
      <c r="R9" s="109">
        <v>10000</v>
      </c>
      <c r="S9" s="109"/>
      <c r="T9" s="109"/>
      <c r="U9" s="90"/>
      <c r="V9" s="109"/>
      <c r="W9" s="109">
        <v>10000</v>
      </c>
    </row>
    <row r="10" ht="32.9" customHeight="1" spans="1:23">
      <c r="A10" s="105"/>
      <c r="B10" s="105"/>
      <c r="C10" s="105" t="s">
        <v>208</v>
      </c>
      <c r="D10" s="105"/>
      <c r="E10" s="105"/>
      <c r="F10" s="105"/>
      <c r="G10" s="105"/>
      <c r="H10" s="105"/>
      <c r="I10" s="109">
        <v>4500</v>
      </c>
      <c r="J10" s="109"/>
      <c r="K10" s="109"/>
      <c r="L10" s="109"/>
      <c r="M10" s="109"/>
      <c r="N10" s="109"/>
      <c r="O10" s="109"/>
      <c r="P10" s="109"/>
      <c r="Q10" s="109"/>
      <c r="R10" s="109">
        <v>4500</v>
      </c>
      <c r="S10" s="109"/>
      <c r="T10" s="109"/>
      <c r="U10" s="90"/>
      <c r="V10" s="109"/>
      <c r="W10" s="109">
        <v>4500</v>
      </c>
    </row>
    <row r="11" ht="32.9" customHeight="1" spans="1:23">
      <c r="A11" s="105" t="s">
        <v>209</v>
      </c>
      <c r="B11" s="106" t="s">
        <v>210</v>
      </c>
      <c r="C11" s="105" t="s">
        <v>208</v>
      </c>
      <c r="D11" s="105" t="s">
        <v>45</v>
      </c>
      <c r="E11" s="105" t="s">
        <v>66</v>
      </c>
      <c r="F11" s="105" t="s">
        <v>67</v>
      </c>
      <c r="G11" s="105" t="s">
        <v>185</v>
      </c>
      <c r="H11" s="105" t="s">
        <v>186</v>
      </c>
      <c r="I11" s="109">
        <v>4500</v>
      </c>
      <c r="J11" s="109"/>
      <c r="K11" s="109"/>
      <c r="L11" s="109"/>
      <c r="M11" s="109"/>
      <c r="N11" s="109"/>
      <c r="O11" s="109"/>
      <c r="P11" s="109"/>
      <c r="Q11" s="109"/>
      <c r="R11" s="109">
        <v>4500</v>
      </c>
      <c r="S11" s="109"/>
      <c r="T11" s="109"/>
      <c r="U11" s="90"/>
      <c r="V11" s="109"/>
      <c r="W11" s="109">
        <v>4500</v>
      </c>
    </row>
    <row r="12" ht="32.9" customHeight="1" spans="1:23">
      <c r="A12" s="105"/>
      <c r="B12" s="105"/>
      <c r="C12" s="105" t="s">
        <v>211</v>
      </c>
      <c r="D12" s="105"/>
      <c r="E12" s="105"/>
      <c r="F12" s="105"/>
      <c r="G12" s="105"/>
      <c r="H12" s="105"/>
      <c r="I12" s="109">
        <v>590000</v>
      </c>
      <c r="J12" s="109">
        <v>590000</v>
      </c>
      <c r="K12" s="109">
        <v>590000</v>
      </c>
      <c r="L12" s="109"/>
      <c r="M12" s="109"/>
      <c r="N12" s="109"/>
      <c r="O12" s="109"/>
      <c r="P12" s="109"/>
      <c r="Q12" s="109"/>
      <c r="R12" s="109"/>
      <c r="S12" s="109"/>
      <c r="T12" s="109"/>
      <c r="U12" s="90"/>
      <c r="V12" s="109"/>
      <c r="W12" s="109"/>
    </row>
    <row r="13" ht="32.9" customHeight="1" spans="1:23">
      <c r="A13" s="105" t="s">
        <v>206</v>
      </c>
      <c r="B13" s="106" t="s">
        <v>212</v>
      </c>
      <c r="C13" s="105" t="s">
        <v>211</v>
      </c>
      <c r="D13" s="105" t="s">
        <v>45</v>
      </c>
      <c r="E13" s="105" t="s">
        <v>66</v>
      </c>
      <c r="F13" s="105" t="s">
        <v>67</v>
      </c>
      <c r="G13" s="105" t="s">
        <v>191</v>
      </c>
      <c r="H13" s="105" t="s">
        <v>192</v>
      </c>
      <c r="I13" s="109">
        <v>590000</v>
      </c>
      <c r="J13" s="109">
        <v>590000</v>
      </c>
      <c r="K13" s="109">
        <v>590000</v>
      </c>
      <c r="L13" s="109"/>
      <c r="M13" s="109"/>
      <c r="N13" s="109"/>
      <c r="O13" s="109"/>
      <c r="P13" s="109"/>
      <c r="Q13" s="109"/>
      <c r="R13" s="109"/>
      <c r="S13" s="109"/>
      <c r="T13" s="109"/>
      <c r="U13" s="90"/>
      <c r="V13" s="109"/>
      <c r="W13" s="109"/>
    </row>
    <row r="14" ht="28" customHeight="1" spans="1:23">
      <c r="A14" s="28" t="s">
        <v>93</v>
      </c>
      <c r="B14" s="29"/>
      <c r="C14" s="29"/>
      <c r="D14" s="29"/>
      <c r="E14" s="29"/>
      <c r="F14" s="29"/>
      <c r="G14" s="29"/>
      <c r="H14" s="30"/>
      <c r="I14" s="109">
        <v>604500</v>
      </c>
      <c r="J14" s="109">
        <v>590000</v>
      </c>
      <c r="K14" s="109">
        <v>590000</v>
      </c>
      <c r="L14" s="109"/>
      <c r="M14" s="109"/>
      <c r="N14" s="109"/>
      <c r="O14" s="109"/>
      <c r="P14" s="109"/>
      <c r="Q14" s="109"/>
      <c r="R14" s="109">
        <v>14500</v>
      </c>
      <c r="S14" s="109"/>
      <c r="T14" s="109"/>
      <c r="U14" s="90"/>
      <c r="V14" s="109"/>
      <c r="W14" s="109">
        <v>14500</v>
      </c>
    </row>
  </sheetData>
  <mergeCells count="28">
    <mergeCell ref="A2:W2"/>
    <mergeCell ref="A3:I3"/>
    <mergeCell ref="J4:M4"/>
    <mergeCell ref="N4:P4"/>
    <mergeCell ref="R4:W4"/>
    <mergeCell ref="J5:K5"/>
    <mergeCell ref="A14:H1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554861111111111" right="0.554861111111111" top="1" bottom="1" header="0.5" footer="0.5"/>
  <pageSetup paperSize="9" scale="6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1"/>
  <sheetViews>
    <sheetView showZeros="0" workbookViewId="0">
      <selection activeCell="E13" sqref="E13"/>
    </sheetView>
  </sheetViews>
  <sheetFormatPr defaultColWidth="9.13513513513514" defaultRowHeight="12" customHeight="1"/>
  <cols>
    <col min="1" max="1" width="25.2252252252252" customWidth="1"/>
    <col min="2" max="2" width="78.7747747747748" customWidth="1"/>
    <col min="3" max="3" width="11.8918918918919" customWidth="1"/>
    <col min="4" max="4" width="15.6666666666667" customWidth="1"/>
    <col min="5" max="5" width="26.5585585585586" customWidth="1"/>
    <col min="6" max="9" width="14.1081081081081" customWidth="1"/>
    <col min="10" max="10" width="46.5585585585586" customWidth="1"/>
  </cols>
  <sheetData>
    <row r="1" ht="20" customHeight="1" spans="10:10">
      <c r="J1" s="52" t="s">
        <v>213</v>
      </c>
    </row>
    <row r="2" ht="28.5" customHeight="1" spans="1:10">
      <c r="A2" s="43" t="s">
        <v>214</v>
      </c>
      <c r="B2" s="25"/>
      <c r="C2" s="25"/>
      <c r="D2" s="25"/>
      <c r="E2" s="25"/>
      <c r="F2" s="44"/>
      <c r="G2" s="25"/>
      <c r="H2" s="44"/>
      <c r="I2" s="44"/>
      <c r="J2" s="25"/>
    </row>
    <row r="3" ht="21" customHeight="1" spans="1:1">
      <c r="A3" s="4" t="str">
        <f>"单位名称："&amp;"文山州砚山县人民检察院"</f>
        <v>单位名称：文山州砚山县人民检察院</v>
      </c>
    </row>
    <row r="4" ht="50" customHeight="1" spans="1:10">
      <c r="A4" s="45" t="s">
        <v>215</v>
      </c>
      <c r="B4" s="45" t="s">
        <v>216</v>
      </c>
      <c r="C4" s="45" t="s">
        <v>217</v>
      </c>
      <c r="D4" s="45" t="s">
        <v>218</v>
      </c>
      <c r="E4" s="45" t="s">
        <v>219</v>
      </c>
      <c r="F4" s="89" t="s">
        <v>220</v>
      </c>
      <c r="G4" s="45" t="s">
        <v>221</v>
      </c>
      <c r="H4" s="89" t="s">
        <v>222</v>
      </c>
      <c r="I4" s="89" t="s">
        <v>223</v>
      </c>
      <c r="J4" s="45" t="s">
        <v>224</v>
      </c>
    </row>
    <row r="5" ht="20" customHeight="1" spans="1:10">
      <c r="A5" s="45">
        <v>1</v>
      </c>
      <c r="B5" s="45">
        <v>2</v>
      </c>
      <c r="C5" s="45">
        <v>3</v>
      </c>
      <c r="D5" s="45">
        <v>4</v>
      </c>
      <c r="E5" s="45">
        <v>5</v>
      </c>
      <c r="F5" s="46">
        <v>6</v>
      </c>
      <c r="G5" s="45">
        <v>7</v>
      </c>
      <c r="H5" s="46">
        <v>8</v>
      </c>
      <c r="I5" s="46">
        <v>9</v>
      </c>
      <c r="J5" s="45">
        <v>10</v>
      </c>
    </row>
    <row r="6" ht="22" customHeight="1" spans="1:10">
      <c r="A6" s="47" t="s">
        <v>45</v>
      </c>
      <c r="B6" s="48"/>
      <c r="C6" s="48"/>
      <c r="D6" s="48"/>
      <c r="E6" s="49"/>
      <c r="F6" s="50"/>
      <c r="G6" s="49"/>
      <c r="H6" s="50"/>
      <c r="I6" s="50"/>
      <c r="J6" s="49"/>
    </row>
    <row r="7" ht="47.3" customHeight="1" spans="1:10">
      <c r="A7" s="103" t="s">
        <v>208</v>
      </c>
      <c r="B7" s="51" t="s">
        <v>225</v>
      </c>
      <c r="C7" s="51" t="s">
        <v>226</v>
      </c>
      <c r="D7" s="51" t="s">
        <v>227</v>
      </c>
      <c r="E7" s="47" t="s">
        <v>228</v>
      </c>
      <c r="F7" s="51" t="s">
        <v>229</v>
      </c>
      <c r="G7" s="47" t="s">
        <v>230</v>
      </c>
      <c r="H7" s="51" t="s">
        <v>231</v>
      </c>
      <c r="I7" s="51" t="s">
        <v>232</v>
      </c>
      <c r="J7" s="53" t="s">
        <v>233</v>
      </c>
    </row>
    <row r="8" ht="34" customHeight="1" spans="1:10">
      <c r="A8" s="103" t="s">
        <v>208</v>
      </c>
      <c r="B8" s="51" t="s">
        <v>225</v>
      </c>
      <c r="C8" s="51" t="s">
        <v>226</v>
      </c>
      <c r="D8" s="51" t="s">
        <v>227</v>
      </c>
      <c r="E8" s="47" t="s">
        <v>234</v>
      </c>
      <c r="F8" s="51" t="s">
        <v>229</v>
      </c>
      <c r="G8" s="47" t="s">
        <v>235</v>
      </c>
      <c r="H8" s="51" t="s">
        <v>231</v>
      </c>
      <c r="I8" s="51" t="s">
        <v>232</v>
      </c>
      <c r="J8" s="53" t="s">
        <v>236</v>
      </c>
    </row>
    <row r="9" ht="61" customHeight="1" spans="1:10">
      <c r="A9" s="103" t="s">
        <v>208</v>
      </c>
      <c r="B9" s="51" t="s">
        <v>225</v>
      </c>
      <c r="C9" s="51" t="s">
        <v>226</v>
      </c>
      <c r="D9" s="51" t="s">
        <v>237</v>
      </c>
      <c r="E9" s="47" t="s">
        <v>238</v>
      </c>
      <c r="F9" s="51" t="s">
        <v>229</v>
      </c>
      <c r="G9" s="47" t="s">
        <v>239</v>
      </c>
      <c r="H9" s="51" t="s">
        <v>240</v>
      </c>
      <c r="I9" s="51" t="s">
        <v>232</v>
      </c>
      <c r="J9" s="53" t="s">
        <v>241</v>
      </c>
    </row>
    <row r="10" ht="61" customHeight="1" spans="1:10">
      <c r="A10" s="103" t="s">
        <v>208</v>
      </c>
      <c r="B10" s="51" t="s">
        <v>225</v>
      </c>
      <c r="C10" s="51" t="s">
        <v>242</v>
      </c>
      <c r="D10" s="51" t="s">
        <v>243</v>
      </c>
      <c r="E10" s="47" t="s">
        <v>244</v>
      </c>
      <c r="F10" s="51" t="s">
        <v>229</v>
      </c>
      <c r="G10" s="47" t="s">
        <v>245</v>
      </c>
      <c r="H10" s="51" t="s">
        <v>240</v>
      </c>
      <c r="I10" s="51" t="s">
        <v>232</v>
      </c>
      <c r="J10" s="53" t="s">
        <v>246</v>
      </c>
    </row>
    <row r="11" ht="50" customHeight="1" spans="1:10">
      <c r="A11" s="103" t="s">
        <v>208</v>
      </c>
      <c r="B11" s="51" t="s">
        <v>225</v>
      </c>
      <c r="C11" s="51" t="s">
        <v>247</v>
      </c>
      <c r="D11" s="51" t="s">
        <v>248</v>
      </c>
      <c r="E11" s="47" t="s">
        <v>249</v>
      </c>
      <c r="F11" s="51" t="s">
        <v>229</v>
      </c>
      <c r="G11" s="47" t="s">
        <v>245</v>
      </c>
      <c r="H11" s="51" t="s">
        <v>240</v>
      </c>
      <c r="I11" s="51" t="s">
        <v>232</v>
      </c>
      <c r="J11" s="53" t="s">
        <v>250</v>
      </c>
    </row>
    <row r="12" ht="47.3" customHeight="1" spans="1:10">
      <c r="A12" s="103" t="s">
        <v>205</v>
      </c>
      <c r="B12" s="51" t="s">
        <v>251</v>
      </c>
      <c r="C12" s="51" t="s">
        <v>226</v>
      </c>
      <c r="D12" s="51" t="s">
        <v>227</v>
      </c>
      <c r="E12" s="47" t="s">
        <v>252</v>
      </c>
      <c r="F12" s="51" t="s">
        <v>253</v>
      </c>
      <c r="G12" s="47" t="s">
        <v>254</v>
      </c>
      <c r="H12" s="51" t="s">
        <v>240</v>
      </c>
      <c r="I12" s="51" t="s">
        <v>232</v>
      </c>
      <c r="J12" s="53" t="s">
        <v>255</v>
      </c>
    </row>
    <row r="13" ht="47.3" customHeight="1" spans="1:10">
      <c r="A13" s="103" t="s">
        <v>205</v>
      </c>
      <c r="B13" s="51" t="s">
        <v>251</v>
      </c>
      <c r="C13" s="51" t="s">
        <v>226</v>
      </c>
      <c r="D13" s="51" t="s">
        <v>237</v>
      </c>
      <c r="E13" s="47" t="s">
        <v>256</v>
      </c>
      <c r="F13" s="51" t="s">
        <v>229</v>
      </c>
      <c r="G13" s="47" t="s">
        <v>257</v>
      </c>
      <c r="H13" s="51" t="s">
        <v>240</v>
      </c>
      <c r="I13" s="51" t="s">
        <v>232</v>
      </c>
      <c r="J13" s="53" t="s">
        <v>258</v>
      </c>
    </row>
    <row r="14" ht="47.3" customHeight="1" spans="1:10">
      <c r="A14" s="103" t="s">
        <v>205</v>
      </c>
      <c r="B14" s="51" t="s">
        <v>251</v>
      </c>
      <c r="C14" s="51" t="s">
        <v>242</v>
      </c>
      <c r="D14" s="51" t="s">
        <v>243</v>
      </c>
      <c r="E14" s="47" t="s">
        <v>259</v>
      </c>
      <c r="F14" s="51" t="s">
        <v>229</v>
      </c>
      <c r="G14" s="47" t="s">
        <v>260</v>
      </c>
      <c r="H14" s="51" t="s">
        <v>261</v>
      </c>
      <c r="I14" s="51" t="s">
        <v>232</v>
      </c>
      <c r="J14" s="53" t="s">
        <v>262</v>
      </c>
    </row>
    <row r="15" ht="56" customHeight="1" spans="1:10">
      <c r="A15" s="103" t="s">
        <v>205</v>
      </c>
      <c r="B15" s="51" t="s">
        <v>251</v>
      </c>
      <c r="C15" s="51" t="s">
        <v>247</v>
      </c>
      <c r="D15" s="51" t="s">
        <v>248</v>
      </c>
      <c r="E15" s="47" t="s">
        <v>263</v>
      </c>
      <c r="F15" s="51" t="s">
        <v>229</v>
      </c>
      <c r="G15" s="47" t="s">
        <v>257</v>
      </c>
      <c r="H15" s="51" t="s">
        <v>240</v>
      </c>
      <c r="I15" s="51" t="s">
        <v>232</v>
      </c>
      <c r="J15" s="53" t="s">
        <v>264</v>
      </c>
    </row>
    <row r="16" ht="47.3" customHeight="1" spans="1:10">
      <c r="A16" s="103" t="s">
        <v>211</v>
      </c>
      <c r="B16" s="51" t="s">
        <v>265</v>
      </c>
      <c r="C16" s="51" t="s">
        <v>226</v>
      </c>
      <c r="D16" s="51" t="s">
        <v>227</v>
      </c>
      <c r="E16" s="47" t="s">
        <v>266</v>
      </c>
      <c r="F16" s="51" t="s">
        <v>229</v>
      </c>
      <c r="G16" s="47" t="s">
        <v>115</v>
      </c>
      <c r="H16" s="51" t="s">
        <v>267</v>
      </c>
      <c r="I16" s="51" t="s">
        <v>232</v>
      </c>
      <c r="J16" s="53" t="s">
        <v>268</v>
      </c>
    </row>
    <row r="17" ht="47.3" customHeight="1" spans="1:10">
      <c r="A17" s="103" t="s">
        <v>211</v>
      </c>
      <c r="B17" s="51" t="s">
        <v>265</v>
      </c>
      <c r="C17" s="51" t="s">
        <v>226</v>
      </c>
      <c r="D17" s="51" t="s">
        <v>237</v>
      </c>
      <c r="E17" s="47" t="s">
        <v>269</v>
      </c>
      <c r="F17" s="51" t="s">
        <v>229</v>
      </c>
      <c r="G17" s="47" t="s">
        <v>245</v>
      </c>
      <c r="H17" s="51" t="s">
        <v>240</v>
      </c>
      <c r="I17" s="51" t="s">
        <v>232</v>
      </c>
      <c r="J17" s="53" t="s">
        <v>270</v>
      </c>
    </row>
    <row r="18" ht="47.3" customHeight="1" spans="1:10">
      <c r="A18" s="103" t="s">
        <v>211</v>
      </c>
      <c r="B18" s="51" t="s">
        <v>265</v>
      </c>
      <c r="C18" s="51" t="s">
        <v>226</v>
      </c>
      <c r="D18" s="51" t="s">
        <v>237</v>
      </c>
      <c r="E18" s="47" t="s">
        <v>271</v>
      </c>
      <c r="F18" s="51" t="s">
        <v>229</v>
      </c>
      <c r="G18" s="47" t="s">
        <v>245</v>
      </c>
      <c r="H18" s="51" t="s">
        <v>240</v>
      </c>
      <c r="I18" s="51" t="s">
        <v>232</v>
      </c>
      <c r="J18" s="53" t="s">
        <v>272</v>
      </c>
    </row>
    <row r="19" ht="47.3" customHeight="1" spans="1:10">
      <c r="A19" s="103" t="s">
        <v>211</v>
      </c>
      <c r="B19" s="51" t="s">
        <v>265</v>
      </c>
      <c r="C19" s="51" t="s">
        <v>226</v>
      </c>
      <c r="D19" s="51" t="s">
        <v>237</v>
      </c>
      <c r="E19" s="47" t="s">
        <v>273</v>
      </c>
      <c r="F19" s="51" t="s">
        <v>253</v>
      </c>
      <c r="G19" s="47" t="s">
        <v>254</v>
      </c>
      <c r="H19" s="51" t="s">
        <v>240</v>
      </c>
      <c r="I19" s="51" t="s">
        <v>232</v>
      </c>
      <c r="J19" s="53" t="s">
        <v>274</v>
      </c>
    </row>
    <row r="20" ht="47.3" customHeight="1" spans="1:10">
      <c r="A20" s="103" t="s">
        <v>211</v>
      </c>
      <c r="B20" s="51" t="s">
        <v>265</v>
      </c>
      <c r="C20" s="51" t="s">
        <v>242</v>
      </c>
      <c r="D20" s="51" t="s">
        <v>243</v>
      </c>
      <c r="E20" s="47" t="s">
        <v>275</v>
      </c>
      <c r="F20" s="51" t="s">
        <v>229</v>
      </c>
      <c r="G20" s="47" t="s">
        <v>276</v>
      </c>
      <c r="H20" s="51" t="s">
        <v>240</v>
      </c>
      <c r="I20" s="51" t="s">
        <v>232</v>
      </c>
      <c r="J20" s="53" t="s">
        <v>277</v>
      </c>
    </row>
    <row r="21" ht="47.3" customHeight="1" spans="1:10">
      <c r="A21" s="103" t="s">
        <v>211</v>
      </c>
      <c r="B21" s="51" t="s">
        <v>265</v>
      </c>
      <c r="C21" s="51" t="s">
        <v>247</v>
      </c>
      <c r="D21" s="51" t="s">
        <v>248</v>
      </c>
      <c r="E21" s="47" t="s">
        <v>278</v>
      </c>
      <c r="F21" s="51" t="s">
        <v>229</v>
      </c>
      <c r="G21" s="47" t="s">
        <v>257</v>
      </c>
      <c r="H21" s="51" t="s">
        <v>240</v>
      </c>
      <c r="I21" s="51" t="s">
        <v>232</v>
      </c>
      <c r="J21" s="53" t="s">
        <v>279</v>
      </c>
    </row>
  </sheetData>
  <mergeCells count="8">
    <mergeCell ref="A2:J2"/>
    <mergeCell ref="A3:H3"/>
    <mergeCell ref="A7:A11"/>
    <mergeCell ref="A12:A15"/>
    <mergeCell ref="A16:A21"/>
    <mergeCell ref="B7:B11"/>
    <mergeCell ref="B12:B15"/>
    <mergeCell ref="B16:B21"/>
  </mergeCells>
  <pageMargins left="0.554861111111111" right="0.432638888888889" top="0.802777777777778" bottom="0.802777777777778" header="0.5" footer="0.5"/>
  <pageSetup paperSize="9"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花开花落</cp:lastModifiedBy>
  <dcterms:created xsi:type="dcterms:W3CDTF">2026-02-09T03:14:00Z</dcterms:created>
  <dcterms:modified xsi:type="dcterms:W3CDTF">2026-02-12T07:31:57Z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C7DA8A05E10546AEA0716C24B128B64E</vt:lpwstr>
  </property>
</Properties>
</file>